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695" activeTab="3"/>
  </bookViews>
  <sheets>
    <sheet name="1.o18 แผน HRM 67" sheetId="6" r:id="rId1"/>
    <sheet name="2.o18 แผน HRD 67" sheetId="2" r:id="rId2"/>
    <sheet name="3.o19 ผล HRM 66" sheetId="5" r:id="rId3"/>
    <sheet name="4.o19 ผล HRD 66" sheetId="4" r:id="rId4"/>
    <sheet name="5.o19(5) สถิติอัตรากำลัง" sheetId="9" r:id="rId5"/>
  </sheets>
  <definedNames>
    <definedName name="_xlnm.Print_Area" localSheetId="2">'3.o19 ผล HRM 66'!$A$1:$T$50</definedName>
    <definedName name="_xlnm.Print_Area" localSheetId="3">'4.o19 ผล HRD 66'!$A$1:$O$29</definedName>
    <definedName name="_xlnm.Print_Area" localSheetId="4">'5.o19(5) สถิติอัตรากำลัง'!$A$1:$P$45</definedName>
    <definedName name="_xlnm.Print_Titles" localSheetId="0">'1.o18 แผน HRM 67'!$4:$5</definedName>
    <definedName name="_xlnm.Print_Titles" localSheetId="1">'2.o18 แผน HRD 67'!$4:$5</definedName>
    <definedName name="_xlnm.Print_Titles" localSheetId="2">'3.o19 ผล HRM 66'!$4:$5</definedName>
    <definedName name="_xlnm.Print_Titles" localSheetId="3">'4.o19 ผล HRD 66'!$4:$5</definedName>
    <definedName name="_xlnm.Print_Titles" localSheetId="4">'5.o19(5) สถิติอัตรากำลัง'!$5:$7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4" l="1"/>
  <c r="K11" i="4"/>
  <c r="L11" i="4"/>
  <c r="M11" i="4"/>
  <c r="I11" i="4"/>
  <c r="J11" i="5"/>
  <c r="K11" i="5"/>
  <c r="L11" i="5"/>
  <c r="M11" i="5"/>
  <c r="I11" i="5"/>
  <c r="F11" i="4" l="1"/>
  <c r="C8" i="9"/>
  <c r="G9" i="5"/>
  <c r="G12" i="2"/>
  <c r="G10" i="6"/>
  <c r="J41" i="9"/>
  <c r="J13" i="9"/>
  <c r="M13" i="9" l="1"/>
  <c r="L13" i="9"/>
  <c r="K13" i="9"/>
  <c r="I13" i="9"/>
  <c r="H13" i="9"/>
  <c r="G13" i="9"/>
  <c r="F13" i="9"/>
  <c r="E13" i="9"/>
  <c r="D13" i="9"/>
  <c r="M41" i="9"/>
  <c r="L41" i="9"/>
  <c r="K41" i="9"/>
  <c r="I41" i="9"/>
  <c r="H41" i="9"/>
  <c r="G41" i="9"/>
  <c r="F41" i="9"/>
  <c r="E41" i="9"/>
  <c r="D41" i="9"/>
  <c r="C40" i="9"/>
  <c r="C39" i="9"/>
  <c r="C38" i="9"/>
  <c r="C37" i="9"/>
  <c r="C36" i="9"/>
  <c r="C35" i="9"/>
  <c r="C34" i="9"/>
  <c r="C33" i="9"/>
  <c r="C32" i="9"/>
  <c r="C31" i="9"/>
  <c r="C9" i="9"/>
  <c r="C11" i="9"/>
  <c r="C10" i="9"/>
  <c r="C12" i="9"/>
  <c r="C41" i="9" l="1"/>
  <c r="C45" i="9" s="1"/>
  <c r="C13" i="9"/>
  <c r="C17" i="9" s="1"/>
  <c r="G44" i="5"/>
  <c r="G43" i="5" l="1"/>
  <c r="G25" i="4"/>
</calcChain>
</file>

<file path=xl/sharedStrings.xml><?xml version="1.0" encoding="utf-8"?>
<sst xmlns="http://schemas.openxmlformats.org/spreadsheetml/2006/main" count="320" uniqueCount="207">
  <si>
    <t>กลุ่มเป้าหมาย</t>
  </si>
  <si>
    <t>วัตถุประสงค์</t>
  </si>
  <si>
    <t>งบประมาณ</t>
  </si>
  <si>
    <t>ลำดับที่</t>
  </si>
  <si>
    <t>โครงการ/กิจกรรม</t>
  </si>
  <si>
    <t>ระยะเวลาดำเนินการ</t>
  </si>
  <si>
    <t>หมายเหตุ</t>
  </si>
  <si>
    <t>กลุ่มเป้าหมายคือ : ระบุเจ้าหน้าที่ในสังกัด หรือนอกสังกัด จำนวนกี่คน</t>
  </si>
  <si>
    <t>ระยะเวลาดำเนินการ : ระบุเดือน หรือ ไตรมาส</t>
  </si>
  <si>
    <t>แหล่งของเงิน</t>
  </si>
  <si>
    <t>จำนวนเงิน</t>
  </si>
  <si>
    <t xml:space="preserve">งบประมาณ : ให้ระบุจำนวนเงิน </t>
  </si>
  <si>
    <t>ลำดับ</t>
  </si>
  <si>
    <t>เวลาดำเนินการ</t>
  </si>
  <si>
    <t>แหล่งที่มา</t>
  </si>
  <si>
    <t>ได้มา</t>
  </si>
  <si>
    <t>ใช้ไป</t>
  </si>
  <si>
    <t>คงเหลือ</t>
  </si>
  <si>
    <t xml:space="preserve">งบประมาณ </t>
  </si>
  <si>
    <t>เวลาดำเนินการ
เริ่มต้น-สิ้นสุด</t>
  </si>
  <si>
    <t>อาวุโส</t>
  </si>
  <si>
    <t>รวมทั้งสิ้น</t>
  </si>
  <si>
    <t>ปัญหาและอุปสรรค</t>
  </si>
  <si>
    <t>ข้อเสนอแนะ</t>
  </si>
  <si>
    <t xml:space="preserve"> - ระบุวันเริ่มต้น - สิ้นสุดการจัดโครงการ/กิจกรรม</t>
  </si>
  <si>
    <t>ผลที่ได้รับ/
ผลการดำเนินงาน</t>
  </si>
  <si>
    <t xml:space="preserve">แหล่งของเงิน : ให้ระบุ เช่น  ดำเนินการเอง (ไม่ใช้ งปม.) งบจังหวัด งบต้นสังกัด หรืองบอื่น ๆ </t>
  </si>
  <si>
    <t xml:space="preserve">โครงการ/กิจกรรม  ที่ดำเนินการฝึอบรม ประชุมสัมมนา เกี่ยวกับด้านการบริหารทรัพยากรบุคคล ในปีงบประมาณ 2567  
</t>
  </si>
  <si>
    <t xml:space="preserve">โครงการ/กิจกรรม  ที่ดำเนินการฝึอบรม ประชุมสัมมนา เกี่ยวกับด้านการพัฒนาทรัพยากรบุคล ในปีงบประมาณ 2567  
</t>
  </si>
  <si>
    <t>กลุ่มตามเป้าหมาย - ประเภทตำแหน่ง (จำนวน)</t>
  </si>
  <si>
    <t>วิชาการ</t>
  </si>
  <si>
    <t>ทั่วไป</t>
  </si>
  <si>
    <t>พนักงานราชการ</t>
  </si>
  <si>
    <t>รวมเงินทั้งสิ้น</t>
  </si>
  <si>
    <t>ณ วันที่ 30 กันยายน 2566</t>
  </si>
  <si>
    <t>ลูกจ้างประจำ</t>
  </si>
  <si>
    <t>ลูกจ้าง
ประจำ</t>
  </si>
  <si>
    <t>พนักงาน
ราชการ</t>
  </si>
  <si>
    <t>ลูกจ้าง
อื่น ๆ</t>
  </si>
  <si>
    <t>ชำนาญการ</t>
  </si>
  <si>
    <t>ปฏิบัติการ</t>
  </si>
  <si>
    <t>ชำนาญงาน</t>
  </si>
  <si>
    <t>เชี่ยวชาญ</t>
  </si>
  <si>
    <t xml:space="preserve"> - ดำเนินการเอง (ไม่ใช้ งบปม.) งบจังหวัด  งบต้นสังกัด งบอื่น ๆ 
ได้รับการจัดสรรงบประมาณ เป็นจำนวนเงินเท่าไหร่ ใช้ไปเท่าไหร่ คงเหลือเท่าไหร่</t>
  </si>
  <si>
    <r>
      <t>4. แบบรายงาน</t>
    </r>
    <r>
      <rPr>
        <b/>
        <u/>
        <sz val="16"/>
        <rFont val="TH SarabunIT๙"/>
        <family val="2"/>
      </rPr>
      <t>ผลการพัฒนา</t>
    </r>
    <r>
      <rPr>
        <b/>
        <sz val="16"/>
        <rFont val="TH SarabunIT๙"/>
        <family val="2"/>
      </rPr>
      <t>ทรัพยากรบุคคล ปีงบประมาณ พ.ศ. 2566</t>
    </r>
  </si>
  <si>
    <r>
      <t>3.แบบรายงาน</t>
    </r>
    <r>
      <rPr>
        <b/>
        <u/>
        <sz val="16"/>
        <rFont val="TH SarabunIT๙"/>
        <family val="2"/>
      </rPr>
      <t>ผลการบริหาร</t>
    </r>
    <r>
      <rPr>
        <b/>
        <sz val="16"/>
        <rFont val="TH SarabunIT๙"/>
        <family val="2"/>
      </rPr>
      <t>ทรัพยากรบุคคล ปีงบประมาณ พ.ศ. 2566</t>
    </r>
  </si>
  <si>
    <r>
      <t>1. แบบรายงาน</t>
    </r>
    <r>
      <rPr>
        <b/>
        <u/>
        <sz val="16"/>
        <color theme="1"/>
        <rFont val="TH SarabunIT๙"/>
        <family val="2"/>
      </rPr>
      <t>แผนการบริหาร</t>
    </r>
    <r>
      <rPr>
        <b/>
        <sz val="16"/>
        <color theme="1"/>
        <rFont val="TH SarabunIT๙"/>
        <family val="2"/>
      </rPr>
      <t xml:space="preserve">ทรัพยากรบุคคล ปีงบประมาณ พ.ศ. 2567 </t>
    </r>
  </si>
  <si>
    <r>
      <rPr>
        <b/>
        <u/>
        <sz val="16"/>
        <color theme="1"/>
        <rFont val="TH SarabunIT๙"/>
        <family val="2"/>
      </rPr>
      <t>หมายเหตุ</t>
    </r>
    <r>
      <rPr>
        <sz val="16"/>
        <color theme="1"/>
        <rFont val="TH SarabunIT๙"/>
        <family val="2"/>
      </rPr>
      <t xml:space="preserve"> : แนวทางการรายงาน</t>
    </r>
    <r>
      <rPr>
        <u/>
        <sz val="16"/>
        <color theme="1"/>
        <rFont val="TH SarabunIT๙"/>
        <family val="2"/>
      </rPr>
      <t>ผลการบริหาร</t>
    </r>
    <r>
      <rPr>
        <sz val="16"/>
        <color theme="1"/>
        <rFont val="TH SarabunIT๙"/>
        <family val="2"/>
      </rPr>
      <t>ทรัพยากรบุคคล ปีงบประมาณ พ.ศ. 2566</t>
    </r>
  </si>
  <si>
    <r>
      <t xml:space="preserve">ปัญหาและอุปสรรค  ข้อเสนอแนะ    </t>
    </r>
    <r>
      <rPr>
        <sz val="16"/>
        <rFont val="TH SarabunIT๙"/>
        <family val="2"/>
      </rPr>
      <t xml:space="preserve"> หากไม่มีให้ตอบว่า  "ไม่มี"</t>
    </r>
  </si>
  <si>
    <r>
      <rPr>
        <b/>
        <u/>
        <sz val="16"/>
        <color theme="1"/>
        <rFont val="TH SarabunIT๙"/>
        <family val="2"/>
      </rPr>
      <t>หมายเหตุ</t>
    </r>
    <r>
      <rPr>
        <sz val="16"/>
        <color theme="1"/>
        <rFont val="TH SarabunIT๙"/>
        <family val="2"/>
      </rPr>
      <t xml:space="preserve"> : แนวทางการรายงาน</t>
    </r>
    <r>
      <rPr>
        <u/>
        <sz val="16"/>
        <color theme="1"/>
        <rFont val="TH SarabunIT๙"/>
        <family val="2"/>
      </rPr>
      <t>ผลการพัฒนา</t>
    </r>
    <r>
      <rPr>
        <sz val="16"/>
        <color theme="1"/>
        <rFont val="TH SarabunIT๙"/>
        <family val="2"/>
      </rPr>
      <t>ทรัพยากรบุคคล ปีงบประมาณ พ.ศ. 2566</t>
    </r>
  </si>
  <si>
    <r>
      <rPr>
        <b/>
        <u/>
        <sz val="16"/>
        <color theme="1"/>
        <rFont val="TH SarabunIT๙"/>
        <family val="2"/>
      </rPr>
      <t>หมายเหตุ</t>
    </r>
    <r>
      <rPr>
        <sz val="16"/>
        <color theme="1"/>
        <rFont val="TH SarabunIT๙"/>
        <family val="2"/>
      </rPr>
      <t xml:space="preserve"> : แนวทางการรายงานข้อมูลสถิติอัตรากำลัง ปีงบประมาณ พ.ศ. 2566</t>
    </r>
  </si>
  <si>
    <t>ส่วนราชการส่วนภูมิภาค
33 หน่วยงาน</t>
  </si>
  <si>
    <t>ดำเนินการเอง</t>
  </si>
  <si>
    <t>เสริมสร้างความสามัคคี 
มีสุขภาพกายและใจที่ดี</t>
  </si>
  <si>
    <t>การสร้างความสมดุลระหว่างชีวิตกับการทำงาน
- จัดกิจกรรมสำคัญตามประเพณีและวัฒนธรรม
- จัดกิจกรรมการออกกำลังกาย</t>
  </si>
  <si>
    <t>สป.มท</t>
  </si>
  <si>
    <r>
      <t>หมายเหตุ : แนวทางการรายงาน</t>
    </r>
    <r>
      <rPr>
        <b/>
        <u/>
        <sz val="16"/>
        <color theme="1"/>
        <rFont val="TH SarabunIT๙"/>
        <family val="2"/>
      </rPr>
      <t>แผนการพัฒนา</t>
    </r>
    <r>
      <rPr>
        <b/>
        <sz val="16"/>
        <color theme="1"/>
        <rFont val="TH SarabunIT๙"/>
        <family val="2"/>
      </rPr>
      <t xml:space="preserve">ทรัพยากรบุคคล ปีงบประมาณ พ.ศ. 2567 </t>
    </r>
  </si>
  <si>
    <t>ไม่มี</t>
  </si>
  <si>
    <t xml:space="preserve">ประกาศเจตนารมณ์
เป็นองค์กรคุณธรรม </t>
  </si>
  <si>
    <t>บุคลากรเป็นคนดี 
มีคุณธรรม และเป็น “มนุษย์ที่สมบูรณ์</t>
  </si>
  <si>
    <t xml:space="preserve">ตัวอย่าง  โครงการ/กิจกรรมแผนการบริหารทรัพยากรบุคคล </t>
  </si>
  <si>
    <t>ตัวอย่าง : รายงานผลการพัฒนาทรัพยากรบุคคล</t>
  </si>
  <si>
    <t>ตัวอย่าง :  รายงานผลการบริหารทรัพยากรบุคคล</t>
  </si>
  <si>
    <t>บุคลากรในสังกัด
จำนวน 57 คน</t>
  </si>
  <si>
    <t xml:space="preserve">ตค.66 - กย.67 </t>
  </si>
  <si>
    <t>รอบที่ 1 
(1 ตค.66  - 31 มีค.67)
รอบที่ 2
(1 เมย. - 30 กย.67)</t>
  </si>
  <si>
    <t>เพื่อเสริมสร้างศักยภาพในการปฏิบัติราชการ</t>
  </si>
  <si>
    <t xml:space="preserve">มค. - มีค.67 </t>
  </si>
  <si>
    <t xml:space="preserve">ตัวอย่าง : รายงานแผนการพัฒนาทรัพยากรบุคคล </t>
  </si>
  <si>
    <t>การปรับปรุงการดำเนินการขอใช้รถยนต์ราชการออกนอกพื้นที่</t>
  </si>
  <si>
    <t>บุคลากรมีความเข้าใจกฎ ระเบียบ วิธีการเป็นไปในแนวทางเดียวกัน</t>
  </si>
  <si>
    <t>เมษายน 2566</t>
  </si>
  <si>
    <t>ชื่อตำแหน่ง</t>
  </si>
  <si>
    <t>รวมจำนวนคน</t>
  </si>
  <si>
    <t>ประเภทตำแหน่งและระดับตำแหน่ง</t>
  </si>
  <si>
    <t>อำนวยการ</t>
  </si>
  <si>
    <t>ปฎิบัติงาน</t>
  </si>
  <si>
    <t>ต้น</t>
  </si>
  <si>
    <t>สูง</t>
  </si>
  <si>
    <t>นักจัดการงานทั่วไป</t>
  </si>
  <si>
    <t>นิติกร</t>
  </si>
  <si>
    <t>เจ้าพนักงานธุรการ</t>
  </si>
  <si>
    <t xml:space="preserve">ลูกจ้างอื่น ๆ </t>
  </si>
  <si>
    <t>นายแพทย์</t>
  </si>
  <si>
    <t>พยาบาล</t>
  </si>
  <si>
    <t>เภสัชกร</t>
  </si>
  <si>
    <t>นักวิเคราะห์นโยบายและแผน</t>
  </si>
  <si>
    <t>เจ้าพนักงานการเงินและบัญชี</t>
  </si>
  <si>
    <t>วิศวกรโยธา</t>
  </si>
  <si>
    <t>นายช่างไฟฟ้า</t>
  </si>
  <si>
    <t>ตำแหน่งต่าง ๆ ให้รวมมาช่วยราชการ ณ หน่วยงาน แต่ไม่รวมไปช่วยราชการที่หน่วยงาน/จังหวัดอื่น</t>
  </si>
  <si>
    <t>ให้ระบุจำนวนบุคลากรของแต่ละตำแหน่งก่อน ผลรวมของแต่ละตำแหน่งจึงจะปรากฎขึ้น (ทำสูตรไว้แล้ว)</t>
  </si>
  <si>
    <t>ข้อมูลสถิตอัตรากำลังของหน่วยงาน ณ วันที่ 30 กันยายน 2566</t>
  </si>
  <si>
    <t>ชำนาญการ
พิเศษ</t>
  </si>
  <si>
    <t>ลูกจ้างประจำ พนักงานราชการ และลูกจ้างอื่น ๆ ไม่ต้องระบุตำแหน่ง ให้ใส่จำนวนคนในช่อง "รวมจำนวนคน"</t>
  </si>
  <si>
    <t>รวมจำนวนข้าราชการ</t>
  </si>
  <si>
    <t>จำนวนรวมทั้งสิ้น</t>
  </si>
  <si>
    <t>ตัวอย่าง : รายงานข้อมูลสถิติอัตรากำลัง</t>
  </si>
  <si>
    <t>27 มีนาคม 2566</t>
  </si>
  <si>
    <t>ดำเนินการ 
1 วัน</t>
  </si>
  <si>
    <t>5. แบบรายงานข้อมูลสถิติอัตรากำลัง ปีงบประมาณ พ.ศ. 2566</t>
  </si>
  <si>
    <t>ทรงคุณวุฒิ</t>
  </si>
  <si>
    <t xml:space="preserve">ส่งรายงานเป็นไฟล์ excel เท่านั้น ให้จังหวัดทาง e-mail : tranghr@hotmail.com ภายในวันที่ 20 มีนาคม 2567 </t>
  </si>
  <si>
    <t>เพื่อเป็นกลไกสนับสนุนความโปร่งใส และให้ความเป็นธรรมแก่ข้าราชการในจังหวัดตรัง</t>
  </si>
  <si>
    <t>เพื่อให้อัตรากำลังของ สนจ.ตรัง มีความสอดคล้อง เหมาะสมกับบทบาท และภารกิจที่ได้รับ</t>
  </si>
  <si>
    <t>การประเมินผลการปฏิบัติราชการของข้าราชการ
พลเรือนสามัญส่วนภูมิภาคจังหวัดตรัง
- ประเมินจากสององค์ประกอบ ได้แก่ ผลสัมฤทธิ์ของงาน และพฤติกรรมการปฏิบัติราชการหรือสมรรถนะ
- เสนอผลการประเมินให้คณะกรรมการกลั่นกรองผลการประเมินการปฏิบัติราชการของข้าราชการระดับจังหวัด</t>
  </si>
  <si>
    <t xml:space="preserve">งานอัตรากำลังคนและระบบบริหาร
ทรัพยากรบุคคลของสำนักงานจังหวัดตรัง
- จัดทำแผนอัตรากำลังที่สอดคล้องกับบทบาทภารกิจของ สป.มท
- บริหารงานด้านทรัพยากรบุคคลตามแนวทางของสำนักงาน ก.พ. และ สป.มท
</t>
  </si>
  <si>
    <t>เพื่อสร้างความรู้ความเข้าใจให้กับหน่วยงานและเจ้าหน้าที่ ให้สามารถปฏิบัติงานได้ตรงตามแนวทางการประเมินคุณธรรมและความโปร่งใสในการดำเนินงานของหน่วยงานภาครัฐ (ITA) ของสำนักงาน ป.ป.ช. รวมทั้งยกระดับค่าคะแนนการประเมินคุณธรรมและความโปร่งใสในการดำเนินงานของหน่วยงานภาครัฐ (ITA) ของจังหวัดให้มีค่าคะแนนผ่านเกณฑ์ที่สำนักงาน ป.ป.ช. กำหนด และเพื่อเป็นการปรับเปลี่ยนกระบวนทัศน์ และให้เจ้าหน้าที่ของรัฐมีค่านิยมและจิตสำนึกที่ดีในการปฏิบัติงานด้วยความโปร่งใส รวมถึงเพื่อให้เกิดการผลักดันให้เกิดทิศทางการพัฒนา และปรับปรุงการทำงานภายในหน่วยงานให้มีประสิทธิภาพ และเป็นไปตามหลักธรรมาภิบาล</t>
  </si>
  <si>
    <t>บุคลากรภาครัฐ 
จำนวน 200 คน</t>
  </si>
  <si>
    <t>ก.พ - มี.ค. 2567</t>
  </si>
  <si>
    <t>โครงการส่งเสริมคุณธรรม จริยธรรม และพัฒนาเพื่อยกระดับการประเมินคุณธรรมและความโปร่งใสในการดำเนินงานของหน่วยงานภาครัฐ (ITA) จังหวัดตรัง จำนวน 2 รุ่น 
รุ่นที่ 1 : ประชุมเชิงปฏิบัติการให้แก่ หัวหน้าส่วนราชการและเจ้าหน้าที่ผู้รับผิดชอบในการประเมิน ITA ของส่วนราชการ 
สังกัดส่วนภูมิภาค งบประมาณ 36,400 บาท 
กลุ่มเป้าหมาย จำนวน 80 คน 
หน่วยงานรับผิดชอบ : สำนักงานจังหวัดตรัง
รุ่นที่ 2 : ประชุมเชิงปฏิบัติการให้แก่ นายอำเภอ และเจ้าหน้าที่ที่รับผิดชอบในการประเมิน ITA ของอำเภอ และผู้บริหารองค์กรปกครองส่วนท้องถิ่นหรือเจ้าหน้าที่ที่รับผิดชอบการประเมิน (ITA) ขององค์กรปกครองส่วนท้องถิ่น งบประมาณ 48,600 บาท 
กลุ่มเป้าหมาย จำนวน 120 คน 
หน่วยงานรับผิดชอบ : สำนักงานจังหวัดตรัง</t>
  </si>
  <si>
    <t>การพัฒนาองค์ความรู้ให้แก่ข้าราชการ 
และบุคลากรในสำนักงานจังหวัดตรัง
- การเรียนรู้ด้วยตนเองผ่านระบบอิเล็กทรอนิกส์ (e-Learning)</t>
  </si>
  <si>
    <t xml:space="preserve">ส่งรายงานเป็นไฟล์ excel เท่านั้น ให้จังหวัดทาง e-mail : tranghr@hotmai.com ภายในวันที่ 20 มีนาคม 2567 </t>
  </si>
  <si>
    <t xml:space="preserve">โครงการเตรียมความพร้อมในการประเมินคุณธรรมและความโปร่งใสในการดำเนินงานของหน่วยงานภาครัฐ (Integrity and Transparency Assessment : ITA) ปีงบประมาณ 
พ.ศ. 2566
กิจกรรมที่ 1 ประชุมเชิงปฏิบัติการให้แก่หัวหน้าส่วนราชการสังกัด
ส่วนภูมิภาค และเจ้าหน้าที่รับผิดชอบการประเมิน ITA 
งบประมาณ 9,040 บาท
กลุ่มเป้าหมาย จำนวน 80 คน 
หน่วยงานรับผิดชอบ :  สนจ.ตรัง 
กิจกรรมที่ 2 ประชุมเชิงปฏิบัติการยกระดับการประเมินคุณธรรมและความโปร่งใสในการดำเนินงานของหน่วยงานภาครัฐ (ITA) ให้แก่อำเภอทุกอำเภอ และองค์กรปกครองส่วนท้องถิ่นในพื้นที่จังหวัดตรัง 
งบประมาณ 24,808 บาท
กลุ่มเป้าหมาย จำนวน 120 คน  
หน่วยงานรับผิดชอบ :  สนจ.ตรัง
</t>
  </si>
  <si>
    <t xml:space="preserve">งบศป.มท. </t>
  </si>
  <si>
    <t>ผู้เข้าร่วมโครงการทั้งสิ้น 200 คน ประกอบด้วย ส่วนราชการส่วนภูมิภาค จำนวน 32 หน่วยงาน และองค์กรปกครองส่วนท้องถิ่นในพื้นที่ จำนวน 58 องค์กร  มีความพร้อม</t>
  </si>
  <si>
    <t>อื่น ๆ</t>
  </si>
  <si>
    <t>ดำเนินการ 
กิจกรรมละ 
1 วัน</t>
  </si>
  <si>
    <t>เดือน ก.พ. - มี.ค. 2566</t>
  </si>
  <si>
    <t>หน่วยงาน สำนักงานจัดหางานจังหวัดตรัง</t>
  </si>
  <si>
    <t>โครงการเสริมสร้างความรู้เกี่ยวกับแผนการปฏิบัติราชการรายปี ประจำปีงบประมาณ พ.ศ. 2567</t>
  </si>
  <si>
    <t>ธ.ค.66 - ก.พ.67</t>
  </si>
  <si>
    <t>กรมการจัดหางาน   ดำเนินการ</t>
  </si>
  <si>
    <t>โครงการเผยแพร่ความรู้ความเข้าใจเกี่ยวกับ พรบ. ข้อมูลข่าวสารของราชการ พ.ศ. 2540</t>
  </si>
  <si>
    <t>ประชุมชี้แจงความเข้าใจแนวทางการรายงานผลการปฏิบัติงานประจำเดือน ด้วยระบบอิเล็กทรอนิกส์ ประจำปีงบประมาณ พ.ศ. 2567</t>
  </si>
  <si>
    <r>
      <t>เพื่อเสริมสร้างความรู้ความเข้าใจในหลักการและสาระสำคัญของพระราชบัญญัติข้อมูลข่าวสารของราชการ</t>
    </r>
    <r>
      <rPr>
        <sz val="14"/>
        <color rgb="FF202124"/>
        <rFont val="TH SarabunIT๙"/>
        <family val="2"/>
      </rPr>
      <t> </t>
    </r>
    <r>
      <rPr>
        <sz val="14"/>
        <color rgb="FF040C28"/>
        <rFont val="TH SarabunIT๙"/>
        <family val="2"/>
      </rPr>
      <t>พ.ศ. ๒๕๔๐</t>
    </r>
  </si>
  <si>
    <t>เพื่อเสริมสร้างความรู้ความเข้าใจแนวทางการรายงานผลการปฏิบัติงานด้วยระบบอิเล็กทรอนิกส์</t>
  </si>
  <si>
    <t>ต.ค.66 - พ.ย.66</t>
  </si>
  <si>
    <t>โครงการอบรม "เพิ่มประสิทธิภาพด้านการเงินการบัญชีและการบริหารงบประมาณ"</t>
  </si>
  <si>
    <t>ม.ค. - ก.พ.67</t>
  </si>
  <si>
    <t>พ.ย.66</t>
  </si>
  <si>
    <t>พ.ย.66 - ม.ค.67</t>
  </si>
  <si>
    <t>ผู้ปฏิบัติงานด้านการเงิน การบัญชีและงบประมาณ(ผ่านระบบ ZOOM)</t>
  </si>
  <si>
    <t>เพื่อสร้างความรู้ ความเข้าใจเกี่ยวกับการแนะแนวอาชีพ เทคนิคการแนะแนวและการให้คำปรึกษาเชิงลึก เพื่อให้ผู้ปฏิบัติงานได้นำความรู้ไปใช้ในการให้บริการแก่กลุ่มเป้าหมาย</t>
  </si>
  <si>
    <t>ข้าราชการและเจ้าหน้าที่กรมการจัดหางานที่ปฏิบัติงานตามกิจกรรมศูนย์ตรีเทพ</t>
  </si>
  <si>
    <t xml:space="preserve"> -</t>
  </si>
  <si>
    <t>โครงการฝึกอบรมหลักสูตรการเสริมสร้างภาพลักษณ์ในการทำงาน</t>
  </si>
  <si>
    <t xml:space="preserve">โครงการเพิ่มประสิทธิภาพระบบการให้บริการจัดหางานเพื่อช่วยเหลือผู้ว่างงานให้กลับเข้าสู่ตลาดแรงงาน </t>
  </si>
  <si>
    <t>เพื่อเสริมสร้างทักษะความรู้ ความเข้าใจในการปฏิบัติงานให้แก่เจ้าหน้าที่ที่เกี่ยวข้องสามารถใช้งานระบบสารสนเทศ และให้คำแนะนำการใช้บริการได้อย่างถูกต้อง</t>
  </si>
  <si>
    <t>เจ้าหน้าที่ ทั้งส่วนกลางและส่วนภูมิภาค</t>
  </si>
  <si>
    <t>ต.ค.- พ.ย.66</t>
  </si>
  <si>
    <t>เพื่อส่งเสริมให้บุคลากรในสังกัดกระทรวงแรงงานได้รับการพัฒนา สติ เชาว์อารมณ์ เชาวน์จิตวิญญาณ มีคุณธรรม จริยธรรม และสามารถนำหลักธรรมคำสอนทางพุทธศาสตรมาใช้ในการดำรงชีวิตและปฏิบัติงานได้อย่างมีความสุขและมีประสิทธิภาพ เทิดทูนและรักษาไว้ซึ่งสถาบันชาติ ศาสนา พระมหากษัตริย์ และการปกครองระบอบประชาธิปไตยอันมีพระมหากษัตริย์ทรงเป็นประมุข</t>
  </si>
  <si>
    <t>ธ.ค.66</t>
  </si>
  <si>
    <t>กระทรวงแรงงานดำเนินการ</t>
  </si>
  <si>
    <t>เพื่อให้เครือข่ายการแนะแนวอาชีพได้พัฒนาองค์ความรู้ด้านการแนะแนวอาชีพและแลกเปลี่ยนประสบการณ์ด้านการแนะแนวอาชีพรวมถึงการเปิดโลกทัศน์การแนะแนวอาชีพให้กว้างขวางขึ้น</t>
  </si>
  <si>
    <t>อบรมเชิงปฏิบัติการกิจกรรมพัฒนาศักยภาพบุคลากรด้านการแนะแนวอาชีพอย่างยั่งยืนและเป็นระบบ "หลักสูตรนักแนะแนวอาชีพ ระดับต้น"</t>
  </si>
  <si>
    <t>ข้าราชการกรมการจัดหางาน</t>
  </si>
  <si>
    <t>ก.พ.67</t>
  </si>
  <si>
    <t>ค่าเดินทางไปราชการ</t>
  </si>
  <si>
    <t xml:space="preserve">เพื่อให้ผู้เข้ารับการฝึกอบรมมีความรู้ ความเข้าใจและตระหนักถึงความสำคัญของการมีบุคลิภาพที่ดี ได้รับการเสริมสร้างและพัฒนาบุคลิกภาพที่เหมาะสมกับการปฏิบัติงาน </t>
  </si>
  <si>
    <t>ธ.ค.66 - มี.ค.67</t>
  </si>
  <si>
    <t>การจัดทำแผนพัฒนารายบุคคล (Individual Development : IDP)</t>
  </si>
  <si>
    <t>เพื่อให้บุคลากรในสังกัดกรมการจัดหางานมีกรอบแนวทางในการพัฒนาตนเองทั้งในกรอบความคิดและทักษะให้สามารถทำงานตามบทบาทหน้าที่และระดับตำแหน่งของตนเองได้อย่างมีประสิทธิภาพ</t>
  </si>
  <si>
    <t>ข้าราชการสำนักงานจัดหางานจังหวัดตรัง</t>
  </si>
  <si>
    <t>ต.ค.66 - ก.ย.67</t>
  </si>
  <si>
    <t>(ลงชื่อ)....เบญจมาศ คงแก้ว...........ผู้รายงาน</t>
  </si>
  <si>
    <t>ตำแหน่ง นักจัดการงานทั่วไปชำนาญการ</t>
  </si>
  <si>
    <t>โทรศัพท์ 075 214 028</t>
  </si>
  <si>
    <t xml:space="preserve">กรมการจัดหางาน   ดำเนินการ </t>
  </si>
  <si>
    <r>
      <t>2. แบบรายงาน</t>
    </r>
    <r>
      <rPr>
        <b/>
        <u/>
        <sz val="16"/>
        <color theme="1"/>
        <rFont val="TH SarabunIT๙"/>
        <family val="2"/>
      </rPr>
      <t>แผนการพัฒนา</t>
    </r>
    <r>
      <rPr>
        <b/>
        <sz val="16"/>
        <color theme="1"/>
        <rFont val="TH SarabunIT๙"/>
        <family val="2"/>
      </rPr>
      <t xml:space="preserve">ทรัพยากรบุคคล ปีงบประมาณ พ.ศ. 2567 </t>
    </r>
  </si>
  <si>
    <t>งบต้นสังกัด</t>
  </si>
  <si>
    <r>
      <rPr>
        <b/>
        <sz val="14"/>
        <color theme="1"/>
        <rFont val="TH SarabunIT๙"/>
        <family val="2"/>
      </rPr>
      <t>หมายเหตุ</t>
    </r>
    <r>
      <rPr>
        <sz val="14"/>
        <color theme="1"/>
        <rFont val="TH SarabunIT๙"/>
        <family val="2"/>
      </rPr>
      <t xml:space="preserve"> : แนวทางการรายงาน</t>
    </r>
    <r>
      <rPr>
        <u/>
        <sz val="14"/>
        <color theme="1"/>
        <rFont val="TH SarabunIT๙"/>
        <family val="2"/>
      </rPr>
      <t>แผนการบริหาร</t>
    </r>
    <r>
      <rPr>
        <sz val="14"/>
        <color theme="1"/>
        <rFont val="TH SarabunIT๙"/>
        <family val="2"/>
      </rPr>
      <t xml:space="preserve">ทรัพยากรบุคคล ปีงบประมาณ พ.ศ. 2567 </t>
    </r>
  </si>
  <si>
    <t>เจ้าหน้าที่ ทั้งส่วนกลางและส่วนภูมิภาค  (ผ่านระบบ ZOOM)</t>
  </si>
  <si>
    <t>ผู้อำนวยการระดับสูง</t>
  </si>
  <si>
    <t>นักวิชาการแรงงาน</t>
  </si>
  <si>
    <t>เจ้าพนักงานแรงงาน</t>
  </si>
  <si>
    <t>บุคลากรได้รับการพัฒนาความรู้ความสามารถ และทักษะ และสามารถนำความรู้ที่ได้มาปรับใช้ในการปฏิบัติงานได้ จำนวน 7 คน</t>
  </si>
  <si>
    <t>ม.ค.66 - ก.ย.66</t>
  </si>
  <si>
    <t>โครงการฝึกอบรมหลักสูตร "การคิดอย่างเป็นระบบและสร้างสรรค์"</t>
  </si>
  <si>
    <t>เพื่อสามารถนำความรู้ที่ได้รับมาปรับใช้ในการปฏิบัติงานให้มีประสิทธิภาพยิ่งขึ้น</t>
  </si>
  <si>
    <t>ต้นสังกัด</t>
  </si>
  <si>
    <t>7 ก.พ.66</t>
  </si>
  <si>
    <t>กรมดำเนินการ</t>
  </si>
  <si>
    <t>โครงการอบรมเพื่อสนับสนุนกรมการจัดหางานในการดำเนินการกรณีค้ามนุษย์และแรงงานบังคับ</t>
  </si>
  <si>
    <t>การคัดกรองและการคัดแยกผู้เสียหายจาการการค้ามนุษย์และการบังคับใช้แรงงานหรือบริการ</t>
  </si>
  <si>
    <t>งบอื่นๆ</t>
  </si>
  <si>
    <t>1 - 2 ธ.ค.66</t>
  </si>
  <si>
    <t xml:space="preserve">โครงการอบรมการปฏิบัติงานผ่านระบบ KTB Corprtate Online ประจำปีงบประมาณ 2566 </t>
  </si>
  <si>
    <t>ผ่านระบบ Zoom</t>
  </si>
  <si>
    <t>26 เม.ย.66</t>
  </si>
  <si>
    <t>หน่วยงานอื่นดำเนินการ</t>
  </si>
  <si>
    <t>โครงการอบรมหลักสูตร "การฝึกอบรมเพื่อแต่งตั้งเป็นพนักงานเจ้าหน้าที่ตามกฎหมายว่าด้วยการป้องกันและปราบปรามการค้ามนุษย์"</t>
  </si>
  <si>
    <t>เพื่อแต่งตั้งเป็นพนักงานเจ้าหน้าที่ตามกฎหมายว่าด้วยการป้องกัน</t>
  </si>
  <si>
    <t>8 - 3 พ.ค.66</t>
  </si>
  <si>
    <t>โครงการเสริมสร้างความเข้าใจของผู้ปฏิบัติงานต่อการยึดเอกสารของแรงงานข้ามชาติ</t>
  </si>
  <si>
    <t>ผู้ปฏิบัติงานมีความเข้าใจการตีความกฎหมาย และแนวปฏิบัติให้เป็นไปในแนวทางเดียวกัน</t>
  </si>
  <si>
    <t>สัมมนาเรื่องคลายปมปัญหาและแนวทางแก้ไขการจัดซื้อจัดจ้างภาครัฐ ร่วมกับวุฒิสภา "ภาพรวมปัญหาการจัดซื้อจัดจ้าง"</t>
  </si>
  <si>
    <t>เจ้าหน้าที่ผู้ปฏิบัติงานมีความรู้ ความเข้าใจเกี่ยวกับการจัดซื้อจัดจ้างมากขึ้น</t>
  </si>
  <si>
    <t>เจ้าหน้าที่ผู้ปฏิบัติงานมีความรู้ความเข้าใจและวิธีการใช้งานผ่านระบบ KTB Corprtate Onlin ได้อย่างถูกต้อง</t>
  </si>
  <si>
    <t>28 ส.ค.67</t>
  </si>
  <si>
    <t>โครงการพัฒนาระบบดิจิทับแหล่งบริการจัดหางานอิสระ</t>
  </si>
  <si>
    <t>เจ้าหน้าผู้ปฏิบัติงานมีความรู้ ความเข้าใจ เกี่ยวกับการใช้งานระบบได้อย่างถูกต้อง</t>
  </si>
  <si>
    <t>15 ก.ย.66</t>
  </si>
  <si>
    <t xml:space="preserve">ประกาศเจตนารมณ์เพื่อขับเคลื่อนองค์กรให้เป็นองค์กรคุณธรรม </t>
  </si>
  <si>
    <t>(ลงชื่อ).........เบญจมาศ คงแก้ว..............ผู้รายงาน</t>
  </si>
  <si>
    <t xml:space="preserve">           (นางสาวเบญจมาศ คงแก้ว)</t>
  </si>
  <si>
    <t>ชื่อหน่วยงาน  สำนักงานจัดหางานจังหวัดตรัง</t>
  </si>
  <si>
    <t>.</t>
  </si>
  <si>
    <t xml:space="preserve">เพื่อเป็นกรอบ ทิศทางในการขับเคลื่อนการดำเนินงานของกรมการจัดหางานในปีงบประมาณ พ.ศ. ๒๕๖7 </t>
  </si>
  <si>
    <t>บุคลากรกรมการจัดหางาน (ผ่านระบบ ZOOM)</t>
  </si>
  <si>
    <t xml:space="preserve">โครงการเสริมสร้างคุณธรรม จริยธรรม ปฏิบัติธรรมฝึกจิตถวายเป็นพระราชกุศล </t>
  </si>
  <si>
    <t>ข้าราชการกรมการจัดหางานระดับหัวหน้ากลุ่ม หัวหน้างาน หัวหน้าฝ่าย</t>
  </si>
  <si>
    <t>เพื่อสร้างความรู้ความเข้าใจในการปฎิบัติงานด้านงบประมาณ การเงินการบัญชีและพัสดุ กฎระเบียบ หลักเกณฑ์ ข้อบังคับต่างๆ ที่เกี่ยวข้อง</t>
  </si>
  <si>
    <t xml:space="preserve">             (นางสาวเบญจมาศ คงแก้ว)</t>
  </si>
  <si>
    <t>โครงการเตรียมความพร้อมแก่กำลังแรงงาน           "การฝึกอบรมเชิงปฏิบัติการกิจกรรมศูนย์ตรีเทพ  เพื่อการจ้างงานครบวงจร"</t>
  </si>
  <si>
    <t>27 มี.ค. 66</t>
  </si>
  <si>
    <t xml:space="preserve">               (นางสาวเบญจมาศ คงแก้ว)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</si>
</sst>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3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u/>
      <sz val="11"/>
      <color theme="10"/>
      <name val="Tahoma"/>
      <family val="2"/>
      <charset val="222"/>
      <scheme val="minor"/>
    </font>
    <font>
      <sz val="16"/>
      <name val="TH SarabunIT๙"/>
      <family val="2"/>
    </font>
    <font>
      <b/>
      <u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b/>
      <u/>
      <sz val="16"/>
      <name val="TH SarabunIT๙"/>
      <family val="2"/>
    </font>
    <font>
      <u/>
      <sz val="16"/>
      <color theme="1"/>
      <name val="TH SarabunIT๙"/>
      <family val="2"/>
    </font>
    <font>
      <sz val="16"/>
      <color rgb="FF6600FF"/>
      <name val="TH SarabunIT๙"/>
      <family val="2"/>
    </font>
    <font>
      <sz val="16"/>
      <color rgb="FF006600"/>
      <name val="TH SarabunIT๙"/>
      <family val="2"/>
    </font>
    <font>
      <sz val="16"/>
      <color rgb="FF008000"/>
      <name val="TH SarabunIT๙"/>
      <family val="2"/>
    </font>
    <font>
      <sz val="14"/>
      <color rgb="FF008000"/>
      <name val="TH SarabunIT๙"/>
      <family val="2"/>
    </font>
    <font>
      <b/>
      <sz val="20"/>
      <color rgb="FF6600FF"/>
      <name val="TH SarabunIT๙"/>
      <family val="2"/>
    </font>
    <font>
      <sz val="20"/>
      <color rgb="FF6600FF"/>
      <name val="TH SarabunIT๙"/>
      <family val="2"/>
    </font>
    <font>
      <b/>
      <sz val="20"/>
      <color rgb="FF006600"/>
      <name val="TH SarabunIT๙"/>
      <family val="2"/>
    </font>
    <font>
      <sz val="14"/>
      <name val="TH SarabunIT๙"/>
      <family val="2"/>
    </font>
    <font>
      <b/>
      <sz val="20"/>
      <color rgb="FF008000"/>
      <name val="TH SarabunIT๙"/>
      <family val="2"/>
    </font>
    <font>
      <sz val="14"/>
      <color rgb="FF6600FF"/>
      <name val="TH SarabunIT๙"/>
      <family val="2"/>
    </font>
    <font>
      <sz val="16"/>
      <color rgb="FFFF0000"/>
      <name val="TH SarabunIT๙"/>
      <family val="2"/>
    </font>
    <font>
      <sz val="16"/>
      <color rgb="FF800000"/>
      <name val="TH SarabunIT๙"/>
      <family val="2"/>
    </font>
    <font>
      <b/>
      <sz val="16"/>
      <color rgb="FF800000"/>
      <name val="TH SarabunIT๙"/>
      <family val="2"/>
    </font>
    <font>
      <b/>
      <sz val="20"/>
      <color rgb="FF800000"/>
      <name val="TH SarabunIT๙"/>
      <family val="2"/>
    </font>
    <font>
      <sz val="12"/>
      <color rgb="FF6600FF"/>
      <name val="TH SarabunIT๙"/>
      <family val="2"/>
    </font>
    <font>
      <sz val="12"/>
      <color rgb="FF006600"/>
      <name val="TH SarabunIT๙"/>
      <family val="2"/>
    </font>
    <font>
      <sz val="12"/>
      <color rgb="FF008000"/>
      <name val="TH SarabunIT๙"/>
      <family val="2"/>
    </font>
    <font>
      <sz val="12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</font>
    <font>
      <sz val="14"/>
      <color rgb="FF040C28"/>
      <name val="TH SarabunIT๙"/>
      <family val="2"/>
    </font>
    <font>
      <sz val="14"/>
      <color rgb="FF202124"/>
      <name val="TH SarabunIT๙"/>
      <family val="2"/>
    </font>
    <font>
      <sz val="8"/>
      <name val="Tahoma"/>
      <family val="2"/>
      <charset val="222"/>
      <scheme val="minor"/>
    </font>
    <font>
      <sz val="14"/>
      <color rgb="FF333333"/>
      <name val="TH SarabunIT๙"/>
      <family val="2"/>
    </font>
    <font>
      <u/>
      <sz val="14"/>
      <color theme="1"/>
      <name val="TH SarabunIT๙"/>
      <family val="2"/>
    </font>
    <font>
      <b/>
      <sz val="16"/>
      <color rgb="FFFF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4" fillId="0" borderId="0" xfId="1" applyFont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2" fillId="2" borderId="0" xfId="0" applyFont="1" applyFill="1"/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3" xfId="0" applyFont="1" applyBorder="1"/>
    <xf numFmtId="0" fontId="4" fillId="0" borderId="6" xfId="0" applyFont="1" applyBorder="1"/>
    <xf numFmtId="0" fontId="8" fillId="0" borderId="0" xfId="0" applyFont="1"/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right"/>
    </xf>
    <xf numFmtId="0" fontId="7" fillId="0" borderId="0" xfId="0" applyFont="1"/>
    <xf numFmtId="0" fontId="4" fillId="0" borderId="0" xfId="0" applyFont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vertical="top"/>
    </xf>
    <xf numFmtId="0" fontId="10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top"/>
    </xf>
    <xf numFmtId="0" fontId="10" fillId="0" borderId="3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12" fillId="0" borderId="0" xfId="0" applyFont="1"/>
    <xf numFmtId="0" fontId="12" fillId="0" borderId="2" xfId="0" applyFont="1" applyBorder="1" applyAlignment="1">
      <alignment vertical="top"/>
    </xf>
    <xf numFmtId="3" fontId="13" fillId="0" borderId="2" xfId="0" applyNumberFormat="1" applyFont="1" applyBorder="1" applyAlignment="1">
      <alignment vertical="top" wrapText="1"/>
    </xf>
    <xf numFmtId="3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2" fillId="0" borderId="2" xfId="0" applyFont="1" applyBorder="1" applyAlignment="1">
      <alignment vertical="top" wrapText="1"/>
    </xf>
    <xf numFmtId="0" fontId="12" fillId="0" borderId="16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/>
    </xf>
    <xf numFmtId="0" fontId="2" fillId="0" borderId="0" xfId="0" applyFont="1" applyAlignment="1">
      <alignment horizontal="right"/>
    </xf>
    <xf numFmtId="0" fontId="11" fillId="0" borderId="0" xfId="0" applyFont="1"/>
    <xf numFmtId="0" fontId="19" fillId="0" borderId="0" xfId="0" applyFont="1"/>
    <xf numFmtId="0" fontId="19" fillId="0" borderId="0" xfId="0" applyFont="1" applyAlignment="1">
      <alignment vertical="top"/>
    </xf>
    <xf numFmtId="0" fontId="1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0" fontId="4" fillId="0" borderId="1" xfId="0" applyFont="1" applyBorder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/>
    </xf>
    <xf numFmtId="0" fontId="21" fillId="0" borderId="1" xfId="0" applyFont="1" applyBorder="1" applyAlignment="1">
      <alignment horizontal="center" vertical="top"/>
    </xf>
    <xf numFmtId="0" fontId="22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2" borderId="1" xfId="0" applyFont="1" applyFill="1" applyBorder="1"/>
    <xf numFmtId="0" fontId="4" fillId="2" borderId="0" xfId="0" applyFont="1" applyFill="1"/>
    <xf numFmtId="0" fontId="22" fillId="5" borderId="1" xfId="0" applyFont="1" applyFill="1" applyBorder="1" applyAlignment="1">
      <alignment horizontal="center"/>
    </xf>
    <xf numFmtId="0" fontId="22" fillId="5" borderId="1" xfId="0" applyFont="1" applyFill="1" applyBorder="1"/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/>
    <xf numFmtId="49" fontId="12" fillId="0" borderId="2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vertical="top"/>
    </xf>
    <xf numFmtId="0" fontId="12" fillId="0" borderId="4" xfId="0" applyFont="1" applyBorder="1" applyAlignment="1">
      <alignment vertical="top" wrapText="1"/>
    </xf>
    <xf numFmtId="0" fontId="12" fillId="0" borderId="17" xfId="0" applyFont="1" applyBorder="1" applyAlignment="1">
      <alignment vertical="top" wrapText="1"/>
    </xf>
    <xf numFmtId="3" fontId="13" fillId="0" borderId="4" xfId="0" applyNumberFormat="1" applyFont="1" applyBorder="1" applyAlignment="1">
      <alignment vertical="top" wrapText="1"/>
    </xf>
    <xf numFmtId="3" fontId="12" fillId="0" borderId="4" xfId="0" applyNumberFormat="1" applyFont="1" applyBorder="1" applyAlignment="1">
      <alignment vertical="top"/>
    </xf>
    <xf numFmtId="49" fontId="12" fillId="0" borderId="4" xfId="0" applyNumberFormat="1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vertical="top" wrapText="1"/>
    </xf>
    <xf numFmtId="0" fontId="24" fillId="0" borderId="1" xfId="0" applyFont="1" applyBorder="1" applyAlignment="1">
      <alignment horizontal="center" vertical="top"/>
    </xf>
    <xf numFmtId="49" fontId="24" fillId="0" borderId="1" xfId="0" applyNumberFormat="1" applyFont="1" applyBorder="1" applyAlignment="1">
      <alignment horizontal="center" vertical="top" wrapText="1"/>
    </xf>
    <xf numFmtId="187" fontId="24" fillId="0" borderId="1" xfId="2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vertical="top"/>
    </xf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vertical="top" wrapText="1"/>
    </xf>
    <xf numFmtId="3" fontId="25" fillId="0" borderId="4" xfId="0" applyNumberFormat="1" applyFont="1" applyBorder="1" applyAlignment="1">
      <alignment vertical="top" wrapText="1"/>
    </xf>
    <xf numFmtId="3" fontId="25" fillId="0" borderId="4" xfId="0" applyNumberFormat="1" applyFont="1" applyBorder="1" applyAlignment="1">
      <alignment vertical="top"/>
    </xf>
    <xf numFmtId="0" fontId="26" fillId="0" borderId="4" xfId="0" applyFont="1" applyBorder="1" applyAlignment="1">
      <alignment horizontal="center" vertical="top" wrapText="1"/>
    </xf>
    <xf numFmtId="0" fontId="25" fillId="0" borderId="0" xfId="0" applyFont="1" applyAlignment="1">
      <alignment vertical="top"/>
    </xf>
    <xf numFmtId="0" fontId="27" fillId="0" borderId="0" xfId="0" applyFont="1"/>
    <xf numFmtId="15" fontId="25" fillId="0" borderId="4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29" fillId="0" borderId="0" xfId="0" applyFont="1" applyAlignment="1">
      <alignment vertical="top" wrapText="1"/>
    </xf>
    <xf numFmtId="0" fontId="29" fillId="0" borderId="0" xfId="0" applyFont="1"/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vertical="top"/>
    </xf>
    <xf numFmtId="0" fontId="17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0" fontId="31" fillId="0" borderId="1" xfId="0" applyFont="1" applyBorder="1" applyAlignment="1">
      <alignment vertical="top" wrapText="1"/>
    </xf>
    <xf numFmtId="0" fontId="34" fillId="0" borderId="1" xfId="0" applyFont="1" applyBorder="1" applyAlignment="1">
      <alignment vertical="top" wrapText="1"/>
    </xf>
    <xf numFmtId="3" fontId="17" fillId="0" borderId="1" xfId="0" applyNumberFormat="1" applyFont="1" applyBorder="1" applyAlignment="1">
      <alignment horizontal="center" vertical="top"/>
    </xf>
    <xf numFmtId="0" fontId="1" fillId="2" borderId="0" xfId="0" applyFont="1" applyFill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horizontal="center" vertical="top" wrapText="1"/>
    </xf>
    <xf numFmtId="0" fontId="17" fillId="0" borderId="0" xfId="1" applyFont="1" applyAlignment="1">
      <alignment vertical="top"/>
    </xf>
    <xf numFmtId="3" fontId="1" fillId="0" borderId="6" xfId="0" applyNumberFormat="1" applyFont="1" applyBorder="1"/>
    <xf numFmtId="0" fontId="30" fillId="0" borderId="0" xfId="0" applyFont="1" applyAlignment="1">
      <alignment horizontal="center"/>
    </xf>
    <xf numFmtId="0" fontId="30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28" fillId="0" borderId="1" xfId="0" applyFont="1" applyBorder="1" applyAlignment="1">
      <alignment horizontal="center" vertical="center" wrapText="1"/>
    </xf>
    <xf numFmtId="0" fontId="17" fillId="0" borderId="0" xfId="0" applyFont="1"/>
    <xf numFmtId="0" fontId="17" fillId="0" borderId="2" xfId="0" applyFont="1" applyBorder="1" applyAlignment="1">
      <alignment vertical="top"/>
    </xf>
    <xf numFmtId="0" fontId="17" fillId="0" borderId="3" xfId="0" applyFont="1" applyBorder="1" applyAlignment="1">
      <alignment vertical="top"/>
    </xf>
    <xf numFmtId="0" fontId="17" fillId="0" borderId="2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25" fillId="0" borderId="4" xfId="0" applyFont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18" xfId="0" applyFont="1" applyBorder="1" applyAlignment="1">
      <alignment horizontal="center" vertical="top"/>
    </xf>
    <xf numFmtId="0" fontId="17" fillId="0" borderId="18" xfId="0" applyFont="1" applyBorder="1" applyAlignment="1">
      <alignment vertical="top" wrapText="1"/>
    </xf>
    <xf numFmtId="0" fontId="29" fillId="0" borderId="15" xfId="0" applyFont="1" applyBorder="1" applyAlignment="1">
      <alignment horizontal="center" vertical="top"/>
    </xf>
    <xf numFmtId="0" fontId="29" fillId="0" borderId="1" xfId="0" applyFont="1" applyBorder="1" applyAlignment="1">
      <alignment horizontal="left" vertical="top" wrapText="1"/>
    </xf>
    <xf numFmtId="0" fontId="29" fillId="0" borderId="15" xfId="0" applyFont="1" applyBorder="1" applyAlignment="1">
      <alignment vertical="top" wrapText="1"/>
    </xf>
    <xf numFmtId="187" fontId="17" fillId="0" borderId="2" xfId="2" applyNumberFormat="1" applyFont="1" applyBorder="1" applyAlignment="1">
      <alignment horizontal="center" vertical="top"/>
    </xf>
    <xf numFmtId="187" fontId="17" fillId="0" borderId="18" xfId="2" applyNumberFormat="1" applyFont="1" applyBorder="1" applyAlignment="1">
      <alignment horizontal="center" vertical="top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top"/>
    </xf>
    <xf numFmtId="0" fontId="28" fillId="2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vertical="top"/>
    </xf>
    <xf numFmtId="3" fontId="28" fillId="0" borderId="6" xfId="0" applyNumberFormat="1" applyFont="1" applyBorder="1" applyAlignment="1">
      <alignment horizontal="center" vertical="top"/>
    </xf>
    <xf numFmtId="0" fontId="29" fillId="0" borderId="6" xfId="0" applyFont="1" applyBorder="1" applyAlignment="1">
      <alignment horizontal="center" vertical="top"/>
    </xf>
    <xf numFmtId="0" fontId="29" fillId="0" borderId="0" xfId="0" applyFont="1" applyAlignment="1">
      <alignment vertical="top"/>
    </xf>
    <xf numFmtId="0" fontId="29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4" fillId="0" borderId="8" xfId="0" applyFont="1" applyBorder="1" applyAlignment="1">
      <alignment horizontal="center" vertical="top"/>
    </xf>
    <xf numFmtId="0" fontId="28" fillId="0" borderId="7" xfId="0" applyFont="1" applyBorder="1" applyAlignment="1">
      <alignment horizontal="center" vertical="top"/>
    </xf>
    <xf numFmtId="0" fontId="28" fillId="0" borderId="8" xfId="0" applyFont="1" applyBorder="1" applyAlignment="1">
      <alignment horizontal="center" vertical="top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8" fillId="2" borderId="1" xfId="0" applyFont="1" applyFill="1" applyBorder="1" applyAlignment="1">
      <alignment horizontal="center" vertical="top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top"/>
    </xf>
    <xf numFmtId="0" fontId="20" fillId="4" borderId="11" xfId="0" applyFont="1" applyFill="1" applyBorder="1" applyAlignment="1">
      <alignment horizontal="center" vertical="top"/>
    </xf>
    <xf numFmtId="0" fontId="20" fillId="4" borderId="12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/>
    </xf>
    <xf numFmtId="0" fontId="2" fillId="4" borderId="12" xfId="0" applyFont="1" applyFill="1" applyBorder="1" applyAlignment="1">
      <alignment horizontal="center" vertical="top"/>
    </xf>
    <xf numFmtId="0" fontId="28" fillId="0" borderId="1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vertical="top" wrapText="1"/>
    </xf>
    <xf numFmtId="0" fontId="29" fillId="0" borderId="0" xfId="0" applyFont="1" applyBorder="1" applyAlignment="1">
      <alignment horizontal="left" vertical="top" wrapText="1"/>
    </xf>
    <xf numFmtId="0" fontId="29" fillId="0" borderId="15" xfId="0" applyFont="1" applyBorder="1" applyAlignment="1">
      <alignment vertical="top"/>
    </xf>
    <xf numFmtId="3" fontId="29" fillId="0" borderId="15" xfId="0" applyNumberFormat="1" applyFont="1" applyBorder="1" applyAlignment="1">
      <alignment vertical="top" wrapText="1"/>
    </xf>
    <xf numFmtId="3" fontId="29" fillId="0" borderId="15" xfId="0" applyNumberFormat="1" applyFont="1" applyBorder="1" applyAlignment="1">
      <alignment vertical="top"/>
    </xf>
    <xf numFmtId="49" fontId="29" fillId="0" borderId="15" xfId="0" applyNumberFormat="1" applyFont="1" applyBorder="1" applyAlignment="1">
      <alignment horizontal="center" vertical="top"/>
    </xf>
    <xf numFmtId="0" fontId="29" fillId="0" borderId="1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/>
    </xf>
    <xf numFmtId="0" fontId="17" fillId="0" borderId="4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4" xfId="0" applyFont="1" applyBorder="1" applyAlignment="1">
      <alignment vertical="top"/>
    </xf>
    <xf numFmtId="3" fontId="17" fillId="0" borderId="4" xfId="0" applyNumberFormat="1" applyFont="1" applyBorder="1" applyAlignment="1">
      <alignment vertical="top" wrapText="1"/>
    </xf>
    <xf numFmtId="3" fontId="17" fillId="0" borderId="4" xfId="0" applyNumberFormat="1" applyFont="1" applyBorder="1" applyAlignment="1">
      <alignment vertical="top"/>
    </xf>
    <xf numFmtId="0" fontId="17" fillId="0" borderId="4" xfId="0" applyFont="1" applyBorder="1" applyAlignment="1">
      <alignment vertical="top" wrapText="1"/>
    </xf>
    <xf numFmtId="49" fontId="17" fillId="0" borderId="4" xfId="0" applyNumberFormat="1" applyFont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/>
    <xf numFmtId="187" fontId="30" fillId="0" borderId="6" xfId="0" applyNumberFormat="1" applyFont="1" applyBorder="1"/>
    <xf numFmtId="0" fontId="36" fillId="0" borderId="6" xfId="0" applyFont="1" applyBorder="1" applyAlignment="1">
      <alignment horizontal="center"/>
    </xf>
    <xf numFmtId="0" fontId="29" fillId="0" borderId="15" xfId="0" applyFont="1" applyBorder="1" applyAlignment="1">
      <alignment horizontal="left" vertical="top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00000"/>
      <color rgb="FFFFCCFF"/>
      <color rgb="FF6600FF"/>
      <color rgb="FF006600"/>
      <color rgb="FF0000FF"/>
      <color rgb="FF008000"/>
      <color rgb="FF003300"/>
      <color rgb="FF6600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C7" zoomScale="120" zoomScaleNormal="120" zoomScaleSheetLayoutView="110" workbookViewId="0">
      <selection activeCell="G19" sqref="G19"/>
    </sheetView>
  </sheetViews>
  <sheetFormatPr defaultColWidth="9" defaultRowHeight="20.25" x14ac:dyDescent="0.2"/>
  <cols>
    <col min="1" max="1" width="6.875" style="157" customWidth="1"/>
    <col min="2" max="2" width="40.25" style="157" customWidth="1"/>
    <col min="3" max="3" width="31" style="157" customWidth="1"/>
    <col min="4" max="4" width="14.75" style="157" customWidth="1"/>
    <col min="5" max="5" width="16" style="157" customWidth="1"/>
    <col min="6" max="6" width="11.625" style="157" customWidth="1"/>
    <col min="7" max="7" width="10.125" style="157" customWidth="1"/>
    <col min="8" max="8" width="13.375" style="157" customWidth="1"/>
    <col min="9" max="16384" width="9" style="6"/>
  </cols>
  <sheetData>
    <row r="1" spans="1:14" x14ac:dyDescent="0.2">
      <c r="A1" s="171" t="s">
        <v>46</v>
      </c>
      <c r="B1" s="171"/>
      <c r="C1" s="171"/>
      <c r="D1" s="171"/>
      <c r="E1" s="171"/>
      <c r="F1" s="171"/>
      <c r="G1" s="171"/>
      <c r="H1" s="171"/>
    </row>
    <row r="2" spans="1:14" x14ac:dyDescent="0.2">
      <c r="A2" s="171" t="s">
        <v>119</v>
      </c>
      <c r="B2" s="171"/>
      <c r="C2" s="171"/>
      <c r="D2" s="171"/>
      <c r="E2" s="171"/>
      <c r="F2" s="171"/>
      <c r="G2" s="171"/>
      <c r="H2" s="171"/>
    </row>
    <row r="4" spans="1:14" s="159" customFormat="1" x14ac:dyDescent="0.2">
      <c r="A4" s="172" t="s">
        <v>3</v>
      </c>
      <c r="B4" s="172" t="s">
        <v>4</v>
      </c>
      <c r="C4" s="172" t="s">
        <v>1</v>
      </c>
      <c r="D4" s="172" t="s">
        <v>0</v>
      </c>
      <c r="E4" s="172" t="s">
        <v>5</v>
      </c>
      <c r="F4" s="172" t="s">
        <v>2</v>
      </c>
      <c r="G4" s="172"/>
      <c r="H4" s="172" t="s">
        <v>6</v>
      </c>
    </row>
    <row r="5" spans="1:14" s="159" customFormat="1" x14ac:dyDescent="0.2">
      <c r="A5" s="172"/>
      <c r="B5" s="172"/>
      <c r="C5" s="172"/>
      <c r="D5" s="172"/>
      <c r="E5" s="172"/>
      <c r="F5" s="158" t="s">
        <v>9</v>
      </c>
      <c r="G5" s="158" t="s">
        <v>10</v>
      </c>
      <c r="H5" s="172"/>
    </row>
    <row r="6" spans="1:14" s="103" customFormat="1" ht="66.75" customHeight="1" x14ac:dyDescent="0.2">
      <c r="A6" s="104">
        <v>1</v>
      </c>
      <c r="B6" s="156" t="s">
        <v>120</v>
      </c>
      <c r="C6" s="106" t="s">
        <v>198</v>
      </c>
      <c r="D6" s="107" t="s">
        <v>199</v>
      </c>
      <c r="E6" s="104" t="s">
        <v>121</v>
      </c>
      <c r="F6" s="104" t="s">
        <v>52</v>
      </c>
      <c r="G6" s="104" t="s">
        <v>135</v>
      </c>
      <c r="H6" s="107" t="s">
        <v>122</v>
      </c>
    </row>
    <row r="7" spans="1:14" s="103" customFormat="1" ht="56.25" customHeight="1" x14ac:dyDescent="0.2">
      <c r="A7" s="104">
        <v>2</v>
      </c>
      <c r="B7" s="156" t="s">
        <v>123</v>
      </c>
      <c r="C7" s="108" t="s">
        <v>125</v>
      </c>
      <c r="D7" s="107" t="s">
        <v>199</v>
      </c>
      <c r="E7" s="104" t="s">
        <v>131</v>
      </c>
      <c r="F7" s="104" t="s">
        <v>52</v>
      </c>
      <c r="G7" s="104" t="s">
        <v>135</v>
      </c>
      <c r="H7" s="107" t="s">
        <v>122</v>
      </c>
    </row>
    <row r="8" spans="1:14" s="103" customFormat="1" ht="56.25" x14ac:dyDescent="0.2">
      <c r="A8" s="104">
        <v>3</v>
      </c>
      <c r="B8" s="156" t="s">
        <v>124</v>
      </c>
      <c r="C8" s="156" t="s">
        <v>126</v>
      </c>
      <c r="D8" s="107" t="s">
        <v>199</v>
      </c>
      <c r="E8" s="104" t="s">
        <v>127</v>
      </c>
      <c r="F8" s="104" t="s">
        <v>52</v>
      </c>
      <c r="G8" s="104" t="s">
        <v>135</v>
      </c>
      <c r="H8" s="107" t="s">
        <v>122</v>
      </c>
    </row>
    <row r="9" spans="1:14" s="103" customFormat="1" ht="82.5" customHeight="1" x14ac:dyDescent="0.2">
      <c r="A9" s="104">
        <v>4</v>
      </c>
      <c r="B9" s="156" t="s">
        <v>128</v>
      </c>
      <c r="C9" s="156" t="s">
        <v>202</v>
      </c>
      <c r="D9" s="107" t="s">
        <v>132</v>
      </c>
      <c r="E9" s="104" t="s">
        <v>129</v>
      </c>
      <c r="F9" s="104" t="s">
        <v>52</v>
      </c>
      <c r="G9" s="104" t="s">
        <v>135</v>
      </c>
      <c r="H9" s="107" t="s">
        <v>122</v>
      </c>
    </row>
    <row r="10" spans="1:14" s="162" customFormat="1" ht="18.75" x14ac:dyDescent="0.2">
      <c r="A10" s="167" t="s">
        <v>33</v>
      </c>
      <c r="B10" s="168"/>
      <c r="C10" s="168"/>
      <c r="D10" s="168"/>
      <c r="E10" s="168"/>
      <c r="F10" s="168"/>
      <c r="G10" s="160">
        <f>SUM(G6:G9)</f>
        <v>0</v>
      </c>
      <c r="H10" s="161"/>
    </row>
    <row r="11" spans="1:14" x14ac:dyDescent="0.2">
      <c r="N11" s="6" t="s">
        <v>197</v>
      </c>
    </row>
    <row r="12" spans="1:14" ht="20.25" customHeight="1" x14ac:dyDescent="0.2">
      <c r="A12" s="163" t="s">
        <v>161</v>
      </c>
      <c r="B12" s="114"/>
      <c r="C12" s="114"/>
      <c r="D12" s="114"/>
      <c r="E12" s="114"/>
      <c r="F12" s="114"/>
      <c r="G12" s="114"/>
      <c r="H12" s="114"/>
    </row>
    <row r="13" spans="1:14" ht="22.5" customHeight="1" x14ac:dyDescent="0.2">
      <c r="A13" s="114">
        <v>1</v>
      </c>
      <c r="B13" s="169" t="s">
        <v>27</v>
      </c>
      <c r="C13" s="169"/>
      <c r="D13" s="169"/>
      <c r="E13" s="169"/>
      <c r="F13" s="169"/>
      <c r="G13" s="169"/>
      <c r="H13" s="169"/>
    </row>
    <row r="14" spans="1:14" ht="20.25" customHeight="1" x14ac:dyDescent="0.2">
      <c r="A14" s="114">
        <v>2</v>
      </c>
      <c r="B14" s="169" t="s">
        <v>7</v>
      </c>
      <c r="C14" s="169"/>
      <c r="D14" s="169"/>
      <c r="E14" s="100"/>
      <c r="F14" s="170" t="s">
        <v>155</v>
      </c>
      <c r="G14" s="170"/>
      <c r="H14" s="170"/>
    </row>
    <row r="15" spans="1:14" ht="20.25" customHeight="1" x14ac:dyDescent="0.2">
      <c r="A15" s="114">
        <v>3</v>
      </c>
      <c r="B15" s="169" t="s">
        <v>8</v>
      </c>
      <c r="C15" s="169"/>
      <c r="D15" s="115"/>
      <c r="E15" s="115"/>
      <c r="F15" s="163" t="s">
        <v>203</v>
      </c>
      <c r="G15" s="116"/>
      <c r="H15" s="116"/>
    </row>
    <row r="16" spans="1:14" ht="20.25" customHeight="1" x14ac:dyDescent="0.2">
      <c r="A16" s="114">
        <v>4</v>
      </c>
      <c r="B16" s="163" t="s">
        <v>26</v>
      </c>
      <c r="C16" s="117"/>
      <c r="D16" s="117"/>
      <c r="E16" s="114"/>
      <c r="F16" s="163" t="s">
        <v>156</v>
      </c>
      <c r="G16" s="114"/>
      <c r="H16" s="114"/>
    </row>
    <row r="17" spans="1:8" ht="20.25" customHeight="1" x14ac:dyDescent="0.2">
      <c r="A17" s="114">
        <v>5</v>
      </c>
      <c r="B17" s="162" t="s">
        <v>11</v>
      </c>
      <c r="C17" s="114"/>
      <c r="D17" s="114"/>
      <c r="E17" s="114"/>
      <c r="F17" s="163" t="s">
        <v>157</v>
      </c>
      <c r="G17" s="114"/>
      <c r="H17" s="114"/>
    </row>
    <row r="18" spans="1:8" x14ac:dyDescent="0.2">
      <c r="A18" s="114">
        <v>6</v>
      </c>
      <c r="B18" s="163" t="s">
        <v>102</v>
      </c>
      <c r="C18" s="114"/>
      <c r="D18" s="114"/>
      <c r="E18" s="114"/>
      <c r="F18" s="114"/>
      <c r="G18" s="114"/>
      <c r="H18" s="114"/>
    </row>
    <row r="19" spans="1:8" x14ac:dyDescent="0.2">
      <c r="B19" s="164"/>
    </row>
    <row r="21" spans="1:8" s="165" customFormat="1" ht="26.25" x14ac:dyDescent="0.2">
      <c r="A21" s="166" t="s">
        <v>60</v>
      </c>
      <c r="B21" s="166"/>
      <c r="C21" s="166"/>
      <c r="D21" s="166"/>
      <c r="E21" s="166"/>
      <c r="F21" s="166"/>
      <c r="G21" s="166"/>
      <c r="H21" s="166"/>
    </row>
    <row r="22" spans="1:8" s="29" customFormat="1" ht="111.75" customHeight="1" x14ac:dyDescent="0.2">
      <c r="A22" s="74">
        <v>1</v>
      </c>
      <c r="B22" s="75" t="s">
        <v>54</v>
      </c>
      <c r="C22" s="75" t="s">
        <v>53</v>
      </c>
      <c r="D22" s="75" t="s">
        <v>51</v>
      </c>
      <c r="E22" s="75" t="s">
        <v>64</v>
      </c>
      <c r="F22" s="74" t="s">
        <v>52</v>
      </c>
      <c r="G22" s="74">
        <v>0</v>
      </c>
      <c r="H22" s="74"/>
    </row>
    <row r="23" spans="1:8" s="29" customFormat="1" ht="161.25" customHeight="1" x14ac:dyDescent="0.2">
      <c r="A23" s="34">
        <v>2</v>
      </c>
      <c r="B23" s="35" t="s">
        <v>105</v>
      </c>
      <c r="C23" s="35" t="s">
        <v>103</v>
      </c>
      <c r="D23" s="35" t="s">
        <v>51</v>
      </c>
      <c r="E23" s="35" t="s">
        <v>65</v>
      </c>
      <c r="F23" s="34" t="s">
        <v>52</v>
      </c>
      <c r="G23" s="34">
        <v>0</v>
      </c>
      <c r="H23" s="34"/>
    </row>
    <row r="24" spans="1:8" s="29" customFormat="1" ht="124.5" customHeight="1" x14ac:dyDescent="0.2">
      <c r="A24" s="34">
        <v>3</v>
      </c>
      <c r="B24" s="35" t="s">
        <v>106</v>
      </c>
      <c r="C24" s="35" t="s">
        <v>104</v>
      </c>
      <c r="D24" s="35" t="s">
        <v>63</v>
      </c>
      <c r="E24" s="33" t="s">
        <v>64</v>
      </c>
      <c r="F24" s="43" t="s">
        <v>52</v>
      </c>
      <c r="G24" s="34">
        <v>0</v>
      </c>
      <c r="H24" s="34"/>
    </row>
  </sheetData>
  <mergeCells count="15">
    <mergeCell ref="A1:H1"/>
    <mergeCell ref="A2:H2"/>
    <mergeCell ref="A4:A5"/>
    <mergeCell ref="B4:B5"/>
    <mergeCell ref="C4:C5"/>
    <mergeCell ref="D4:D5"/>
    <mergeCell ref="E4:E5"/>
    <mergeCell ref="F4:G4"/>
    <mergeCell ref="H4:H5"/>
    <mergeCell ref="A21:H21"/>
    <mergeCell ref="A10:F10"/>
    <mergeCell ref="B13:H13"/>
    <mergeCell ref="B14:D14"/>
    <mergeCell ref="B15:C15"/>
    <mergeCell ref="F14:H14"/>
  </mergeCells>
  <phoneticPr fontId="33" type="noConversion"/>
  <pageMargins left="0.196850393700787" right="0.196850393700787" top="0.31496062992126" bottom="0.23622047244094499" header="0.196850393700787" footer="0.19685039370078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C13" zoomScale="130" zoomScaleNormal="130" zoomScaleSheetLayoutView="120" workbookViewId="0">
      <selection activeCell="B8" sqref="B8"/>
    </sheetView>
  </sheetViews>
  <sheetFormatPr defaultColWidth="9" defaultRowHeight="20.25" x14ac:dyDescent="0.3"/>
  <cols>
    <col min="1" max="1" width="6.875" style="10" customWidth="1"/>
    <col min="2" max="2" width="38.125" style="10" customWidth="1"/>
    <col min="3" max="3" width="33.125" style="10" customWidth="1"/>
    <col min="4" max="4" width="18.125" style="10" customWidth="1"/>
    <col min="5" max="5" width="15.875" style="10" customWidth="1"/>
    <col min="6" max="6" width="13.375" style="10" customWidth="1"/>
    <col min="7" max="7" width="14.25" style="11" customWidth="1"/>
    <col min="8" max="8" width="13.875" style="11" customWidth="1"/>
    <col min="9" max="16384" width="9" style="11"/>
  </cols>
  <sheetData>
    <row r="1" spans="1:8" x14ac:dyDescent="0.3">
      <c r="A1" s="177" t="s">
        <v>159</v>
      </c>
      <c r="B1" s="177"/>
      <c r="C1" s="177"/>
      <c r="D1" s="177"/>
      <c r="E1" s="177"/>
      <c r="F1" s="177"/>
      <c r="G1" s="177"/>
      <c r="H1" s="177"/>
    </row>
    <row r="2" spans="1:8" x14ac:dyDescent="0.3">
      <c r="A2" s="177" t="s">
        <v>119</v>
      </c>
      <c r="B2" s="177"/>
      <c r="C2" s="177"/>
      <c r="D2" s="177"/>
      <c r="E2" s="177"/>
      <c r="F2" s="177"/>
      <c r="G2" s="177"/>
      <c r="H2" s="177"/>
    </row>
    <row r="3" spans="1:8" x14ac:dyDescent="0.3">
      <c r="A3" s="31"/>
    </row>
    <row r="4" spans="1:8" s="111" customFormat="1" x14ac:dyDescent="0.3">
      <c r="A4" s="179" t="s">
        <v>3</v>
      </c>
      <c r="B4" s="179" t="s">
        <v>4</v>
      </c>
      <c r="C4" s="179" t="s">
        <v>1</v>
      </c>
      <c r="D4" s="179" t="s">
        <v>0</v>
      </c>
      <c r="E4" s="183" t="s">
        <v>5</v>
      </c>
      <c r="F4" s="178" t="s">
        <v>2</v>
      </c>
      <c r="G4" s="178"/>
      <c r="H4" s="179" t="s">
        <v>6</v>
      </c>
    </row>
    <row r="5" spans="1:8" s="111" customFormat="1" x14ac:dyDescent="0.3">
      <c r="A5" s="180"/>
      <c r="B5" s="180"/>
      <c r="C5" s="180"/>
      <c r="D5" s="180"/>
      <c r="E5" s="184"/>
      <c r="F5" s="99" t="s">
        <v>9</v>
      </c>
      <c r="G5" s="99" t="s">
        <v>10</v>
      </c>
      <c r="H5" s="180"/>
    </row>
    <row r="6" spans="1:8" s="103" customFormat="1" ht="86.25" customHeight="1" x14ac:dyDescent="0.2">
      <c r="A6" s="104">
        <v>1</v>
      </c>
      <c r="B6" s="105" t="s">
        <v>204</v>
      </c>
      <c r="C6" s="234" t="s">
        <v>133</v>
      </c>
      <c r="D6" s="107" t="s">
        <v>134</v>
      </c>
      <c r="E6" s="104" t="s">
        <v>130</v>
      </c>
      <c r="F6" s="104" t="s">
        <v>160</v>
      </c>
      <c r="G6" s="110">
        <v>4210</v>
      </c>
      <c r="H6" s="107" t="s">
        <v>148</v>
      </c>
    </row>
    <row r="7" spans="1:8" s="103" customFormat="1" ht="82.5" customHeight="1" x14ac:dyDescent="0.2">
      <c r="A7" s="104">
        <v>2</v>
      </c>
      <c r="B7" s="106" t="s">
        <v>137</v>
      </c>
      <c r="C7" s="109" t="s">
        <v>138</v>
      </c>
      <c r="D7" s="107" t="s">
        <v>139</v>
      </c>
      <c r="E7" s="104" t="s">
        <v>140</v>
      </c>
      <c r="F7" s="104" t="s">
        <v>160</v>
      </c>
      <c r="G7" s="110">
        <v>4150</v>
      </c>
      <c r="H7" s="107" t="s">
        <v>148</v>
      </c>
    </row>
    <row r="8" spans="1:8" s="103" customFormat="1" ht="177.75" customHeight="1" x14ac:dyDescent="0.2">
      <c r="A8" s="104">
        <v>3</v>
      </c>
      <c r="B8" s="106" t="s">
        <v>200</v>
      </c>
      <c r="C8" s="106" t="s">
        <v>141</v>
      </c>
      <c r="D8" s="107" t="s">
        <v>162</v>
      </c>
      <c r="E8" s="104" t="s">
        <v>142</v>
      </c>
      <c r="F8" s="104" t="s">
        <v>52</v>
      </c>
      <c r="G8" s="104"/>
      <c r="H8" s="107" t="s">
        <v>143</v>
      </c>
    </row>
    <row r="9" spans="1:8" s="103" customFormat="1" ht="99.75" customHeight="1" x14ac:dyDescent="0.2">
      <c r="A9" s="104">
        <v>4</v>
      </c>
      <c r="B9" s="106" t="s">
        <v>145</v>
      </c>
      <c r="C9" s="109" t="s">
        <v>144</v>
      </c>
      <c r="D9" s="107" t="s">
        <v>146</v>
      </c>
      <c r="E9" s="104" t="s">
        <v>147</v>
      </c>
      <c r="F9" s="104" t="s">
        <v>160</v>
      </c>
      <c r="G9" s="110">
        <v>5109</v>
      </c>
      <c r="H9" s="107" t="s">
        <v>148</v>
      </c>
    </row>
    <row r="10" spans="1:8" s="103" customFormat="1" ht="114" customHeight="1" x14ac:dyDescent="0.2">
      <c r="A10" s="104">
        <v>5</v>
      </c>
      <c r="B10" s="106" t="s">
        <v>136</v>
      </c>
      <c r="C10" s="105" t="s">
        <v>149</v>
      </c>
      <c r="D10" s="107" t="s">
        <v>201</v>
      </c>
      <c r="E10" s="104" t="s">
        <v>150</v>
      </c>
      <c r="F10" s="104" t="s">
        <v>160</v>
      </c>
      <c r="G10" s="104"/>
      <c r="H10" s="107" t="s">
        <v>158</v>
      </c>
    </row>
    <row r="11" spans="1:8" s="103" customFormat="1" ht="93.75" x14ac:dyDescent="0.2">
      <c r="A11" s="104">
        <v>6</v>
      </c>
      <c r="B11" s="105" t="s">
        <v>151</v>
      </c>
      <c r="C11" s="105" t="s">
        <v>152</v>
      </c>
      <c r="D11" s="107" t="s">
        <v>153</v>
      </c>
      <c r="E11" s="104" t="s">
        <v>154</v>
      </c>
      <c r="F11" s="104" t="s">
        <v>52</v>
      </c>
      <c r="G11" s="104"/>
      <c r="H11" s="104"/>
    </row>
    <row r="12" spans="1:8" x14ac:dyDescent="0.3">
      <c r="A12" s="181" t="s">
        <v>33</v>
      </c>
      <c r="B12" s="182"/>
      <c r="C12" s="182"/>
      <c r="D12" s="182"/>
      <c r="E12" s="182"/>
      <c r="F12" s="182"/>
      <c r="G12" s="118">
        <f>SUM(G6:G11)</f>
        <v>13469</v>
      </c>
      <c r="H12" s="3"/>
    </row>
    <row r="14" spans="1:8" ht="20.25" customHeight="1" x14ac:dyDescent="0.3">
      <c r="A14" s="9" t="s">
        <v>56</v>
      </c>
    </row>
    <row r="15" spans="1:8" s="32" customFormat="1" ht="21.75" customHeight="1" x14ac:dyDescent="0.2">
      <c r="A15" s="5">
        <v>1</v>
      </c>
      <c r="B15" s="176" t="s">
        <v>28</v>
      </c>
      <c r="C15" s="176"/>
      <c r="D15" s="176"/>
      <c r="E15" s="176"/>
      <c r="F15" s="176"/>
      <c r="G15" s="176"/>
      <c r="H15" s="176"/>
    </row>
    <row r="16" spans="1:8" s="32" customFormat="1" ht="20.25" customHeight="1" x14ac:dyDescent="0.2">
      <c r="A16" s="5">
        <v>2</v>
      </c>
      <c r="B16" s="176" t="s">
        <v>7</v>
      </c>
      <c r="C16" s="176"/>
      <c r="D16" s="176"/>
      <c r="E16" s="7"/>
      <c r="F16" s="169" t="s">
        <v>194</v>
      </c>
      <c r="G16" s="169"/>
      <c r="H16" s="169"/>
    </row>
    <row r="17" spans="1:8" s="32" customFormat="1" ht="20.25" customHeight="1" x14ac:dyDescent="0.3">
      <c r="A17" s="5">
        <v>3</v>
      </c>
      <c r="B17" s="176" t="s">
        <v>8</v>
      </c>
      <c r="C17" s="176"/>
      <c r="D17" s="12"/>
      <c r="E17" s="12"/>
      <c r="F17" s="112" t="s">
        <v>195</v>
      </c>
      <c r="G17" s="116"/>
      <c r="H17" s="116"/>
    </row>
    <row r="18" spans="1:8" ht="20.25" customHeight="1" x14ac:dyDescent="0.3">
      <c r="A18" s="5">
        <v>4</v>
      </c>
      <c r="B18" s="4" t="s">
        <v>26</v>
      </c>
      <c r="C18" s="8"/>
      <c r="D18" s="8"/>
      <c r="E18" s="2"/>
      <c r="F18" s="112" t="s">
        <v>156</v>
      </c>
      <c r="G18" s="113"/>
      <c r="H18" s="113"/>
    </row>
    <row r="19" spans="1:8" ht="20.25" customHeight="1" x14ac:dyDescent="0.3">
      <c r="A19" s="5">
        <v>5</v>
      </c>
      <c r="B19" s="1" t="s">
        <v>11</v>
      </c>
      <c r="C19" s="2"/>
      <c r="D19" s="2"/>
      <c r="E19" s="2"/>
      <c r="F19" s="112" t="s">
        <v>157</v>
      </c>
      <c r="G19" s="113"/>
      <c r="H19" s="113"/>
    </row>
    <row r="20" spans="1:8" x14ac:dyDescent="0.3">
      <c r="A20" s="44">
        <v>6</v>
      </c>
      <c r="B20" s="4" t="s">
        <v>102</v>
      </c>
      <c r="C20" s="2"/>
      <c r="D20" s="2"/>
      <c r="E20" s="2"/>
      <c r="F20" s="2"/>
      <c r="G20" s="1"/>
      <c r="H20" s="1"/>
    </row>
    <row r="21" spans="1:8" x14ac:dyDescent="0.3">
      <c r="A21" s="44"/>
      <c r="B21" s="4"/>
      <c r="C21" s="2"/>
      <c r="D21" s="2"/>
      <c r="E21" s="2"/>
      <c r="F21" s="2"/>
      <c r="G21" s="1"/>
      <c r="H21" s="1"/>
    </row>
    <row r="22" spans="1:8" x14ac:dyDescent="0.3">
      <c r="A22" s="44"/>
      <c r="B22" s="4"/>
      <c r="C22" s="2"/>
      <c r="D22" s="2"/>
      <c r="E22" s="2"/>
      <c r="F22" s="2"/>
      <c r="G22" s="1"/>
      <c r="H22" s="1"/>
    </row>
    <row r="23" spans="1:8" x14ac:dyDescent="0.3">
      <c r="A23" s="44"/>
      <c r="B23" s="4"/>
      <c r="C23" s="2"/>
      <c r="D23" s="2"/>
      <c r="E23" s="2"/>
      <c r="F23" s="2"/>
      <c r="G23" s="1"/>
      <c r="H23" s="1"/>
    </row>
    <row r="24" spans="1:8" x14ac:dyDescent="0.3">
      <c r="A24" s="44"/>
      <c r="B24" s="4"/>
      <c r="C24" s="2"/>
      <c r="D24" s="2"/>
      <c r="E24" s="2"/>
      <c r="F24" s="2"/>
      <c r="G24" s="1"/>
      <c r="H24" s="1"/>
    </row>
    <row r="25" spans="1:8" x14ac:dyDescent="0.3">
      <c r="A25" s="44"/>
      <c r="B25" s="4"/>
      <c r="C25" s="2"/>
      <c r="D25" s="2"/>
      <c r="E25" s="2"/>
      <c r="F25" s="2"/>
      <c r="G25" s="1"/>
      <c r="H25" s="1"/>
    </row>
    <row r="26" spans="1:8" x14ac:dyDescent="0.3">
      <c r="A26" s="44"/>
      <c r="B26" s="4"/>
      <c r="C26" s="2"/>
      <c r="D26" s="2"/>
      <c r="E26" s="2"/>
      <c r="F26" s="2"/>
      <c r="G26" s="1"/>
      <c r="H26" s="1"/>
    </row>
    <row r="27" spans="1:8" x14ac:dyDescent="0.3">
      <c r="A27" s="44"/>
      <c r="B27" s="4"/>
      <c r="C27" s="2"/>
      <c r="D27" s="2"/>
      <c r="E27" s="2"/>
      <c r="F27" s="2"/>
      <c r="G27" s="1"/>
      <c r="H27" s="1"/>
    </row>
    <row r="28" spans="1:8" x14ac:dyDescent="0.3">
      <c r="A28" s="44"/>
      <c r="B28" s="4"/>
      <c r="C28" s="2"/>
      <c r="D28" s="2"/>
      <c r="E28" s="2"/>
      <c r="F28" s="2"/>
      <c r="G28" s="1"/>
      <c r="H28" s="1"/>
    </row>
    <row r="29" spans="1:8" x14ac:dyDescent="0.3">
      <c r="A29" s="44"/>
      <c r="B29" s="4"/>
      <c r="C29" s="2"/>
      <c r="D29" s="2"/>
      <c r="E29" s="2"/>
      <c r="F29" s="2"/>
      <c r="G29" s="1"/>
      <c r="H29" s="1"/>
    </row>
    <row r="30" spans="1:8" x14ac:dyDescent="0.3">
      <c r="A30" s="44"/>
      <c r="B30" s="4"/>
      <c r="C30" s="2"/>
      <c r="D30" s="2"/>
      <c r="E30" s="2"/>
      <c r="F30" s="2"/>
      <c r="G30" s="1"/>
      <c r="H30" s="1"/>
    </row>
    <row r="31" spans="1:8" x14ac:dyDescent="0.3">
      <c r="A31" s="44"/>
      <c r="B31" s="4"/>
      <c r="C31" s="2"/>
      <c r="D31" s="2"/>
      <c r="E31" s="2"/>
      <c r="F31" s="2"/>
      <c r="G31" s="1"/>
      <c r="H31" s="1"/>
    </row>
    <row r="32" spans="1:8" x14ac:dyDescent="0.3">
      <c r="A32" s="44"/>
      <c r="B32" s="4"/>
      <c r="C32" s="2"/>
      <c r="D32" s="2"/>
      <c r="E32" s="2"/>
      <c r="F32" s="2"/>
      <c r="G32" s="1"/>
      <c r="H32" s="1"/>
    </row>
    <row r="33" spans="1:8" x14ac:dyDescent="0.3">
      <c r="A33" s="44"/>
      <c r="B33" s="4"/>
      <c r="C33" s="2"/>
      <c r="D33" s="2"/>
      <c r="E33" s="2"/>
      <c r="F33" s="2"/>
      <c r="G33" s="1"/>
      <c r="H33" s="1"/>
    </row>
    <row r="34" spans="1:8" x14ac:dyDescent="0.3">
      <c r="A34" s="44"/>
      <c r="B34" s="4"/>
      <c r="C34" s="2"/>
      <c r="D34" s="2"/>
      <c r="E34" s="2"/>
      <c r="F34" s="2"/>
      <c r="G34" s="1"/>
      <c r="H34" s="1"/>
    </row>
    <row r="35" spans="1:8" x14ac:dyDescent="0.3">
      <c r="A35" s="44"/>
      <c r="B35" s="4"/>
      <c r="C35" s="2"/>
      <c r="D35" s="2"/>
      <c r="E35" s="2"/>
      <c r="F35" s="2"/>
      <c r="G35" s="1"/>
      <c r="H35" s="1"/>
    </row>
    <row r="36" spans="1:8" x14ac:dyDescent="0.3">
      <c r="A36" s="44"/>
      <c r="B36" s="4"/>
      <c r="C36" s="2"/>
      <c r="D36" s="2"/>
      <c r="E36" s="2"/>
      <c r="F36" s="2"/>
      <c r="G36" s="1"/>
      <c r="H36" s="1"/>
    </row>
    <row r="37" spans="1:8" x14ac:dyDescent="0.3">
      <c r="A37" s="44"/>
      <c r="B37" s="4"/>
      <c r="C37" s="2"/>
      <c r="D37" s="2"/>
      <c r="E37" s="2"/>
      <c r="F37" s="2"/>
      <c r="G37" s="1"/>
      <c r="H37" s="1"/>
    </row>
    <row r="38" spans="1:8" x14ac:dyDescent="0.3">
      <c r="A38" s="44"/>
      <c r="B38" s="4"/>
      <c r="C38" s="2"/>
      <c r="D38" s="2"/>
      <c r="E38" s="2"/>
      <c r="F38" s="2"/>
      <c r="G38" s="1"/>
      <c r="H38" s="1"/>
    </row>
    <row r="40" spans="1:8" s="30" customFormat="1" ht="26.25" x14ac:dyDescent="0.4">
      <c r="A40" s="173" t="s">
        <v>68</v>
      </c>
      <c r="B40" s="174"/>
      <c r="C40" s="174"/>
      <c r="D40" s="174"/>
      <c r="E40" s="174"/>
      <c r="F40" s="174"/>
      <c r="G40" s="174"/>
      <c r="H40" s="175"/>
    </row>
    <row r="41" spans="1:8" s="46" customFormat="1" ht="238.5" customHeight="1" x14ac:dyDescent="0.3">
      <c r="A41" s="86">
        <v>1</v>
      </c>
      <c r="B41" s="85" t="s">
        <v>110</v>
      </c>
      <c r="C41" s="84" t="s">
        <v>107</v>
      </c>
      <c r="D41" s="89" t="s">
        <v>108</v>
      </c>
      <c r="E41" s="87" t="s">
        <v>109</v>
      </c>
      <c r="F41" s="88" t="s">
        <v>55</v>
      </c>
      <c r="G41" s="88">
        <v>85000</v>
      </c>
      <c r="H41" s="86"/>
    </row>
    <row r="42" spans="1:8" s="47" customFormat="1" ht="60" customHeight="1" x14ac:dyDescent="0.2">
      <c r="A42" s="86">
        <v>2</v>
      </c>
      <c r="B42" s="84" t="s">
        <v>111</v>
      </c>
      <c r="C42" s="84" t="s">
        <v>66</v>
      </c>
      <c r="D42" s="89" t="s">
        <v>63</v>
      </c>
      <c r="E42" s="89" t="s">
        <v>67</v>
      </c>
      <c r="F42" s="86">
        <v>0</v>
      </c>
      <c r="G42" s="90">
        <v>0</v>
      </c>
      <c r="H42" s="86"/>
    </row>
  </sheetData>
  <mergeCells count="15">
    <mergeCell ref="A40:H40"/>
    <mergeCell ref="B17:C17"/>
    <mergeCell ref="A1:H1"/>
    <mergeCell ref="A2:H2"/>
    <mergeCell ref="F4:G4"/>
    <mergeCell ref="H4:H5"/>
    <mergeCell ref="A12:F12"/>
    <mergeCell ref="B15:H15"/>
    <mergeCell ref="B16:D16"/>
    <mergeCell ref="A4:A5"/>
    <mergeCell ref="B4:B5"/>
    <mergeCell ref="D4:D5"/>
    <mergeCell ref="E4:E5"/>
    <mergeCell ref="C4:C5"/>
    <mergeCell ref="F16:H16"/>
  </mergeCells>
  <pageMargins left="0.19685039370078741" right="7.874015748031496E-2" top="0.43307086614173229" bottom="3.937007874015748E-2" header="7.874015748031496E-2" footer="0"/>
  <pageSetup scale="86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"/>
  <sheetViews>
    <sheetView view="pageBreakPreview" topLeftCell="D7" zoomScale="130" zoomScaleNormal="120" zoomScaleSheetLayoutView="130" workbookViewId="0">
      <selection activeCell="B14" sqref="B14"/>
    </sheetView>
  </sheetViews>
  <sheetFormatPr defaultColWidth="9" defaultRowHeight="20.25" x14ac:dyDescent="0.3"/>
  <cols>
    <col min="1" max="1" width="5.75" style="155" customWidth="1"/>
    <col min="2" max="2" width="24.25" style="17" customWidth="1"/>
    <col min="3" max="3" width="23.375" style="17" customWidth="1"/>
    <col min="4" max="4" width="9.5" style="17" customWidth="1"/>
    <col min="5" max="6" width="7.125" style="17" customWidth="1"/>
    <col min="7" max="7" width="7.625" style="17" customWidth="1"/>
    <col min="8" max="8" width="11.875" style="17" customWidth="1"/>
    <col min="9" max="13" width="7.125" style="17" customWidth="1"/>
    <col min="14" max="14" width="9" style="17" customWidth="1"/>
    <col min="15" max="15" width="8.125" style="17" customWidth="1"/>
    <col min="16" max="18" width="5.75" style="17" customWidth="1"/>
    <col min="19" max="19" width="7.25" style="17" customWidth="1"/>
    <col min="20" max="20" width="7.75" style="17" customWidth="1"/>
    <col min="21" max="21" width="5.25" style="17" customWidth="1"/>
    <col min="22" max="22" width="4.75" style="17" customWidth="1"/>
    <col min="23" max="23" width="7" style="17" customWidth="1"/>
    <col min="24" max="25" width="4.875" style="17" customWidth="1"/>
    <col min="26" max="26" width="5.375" style="17" customWidth="1"/>
    <col min="27" max="27" width="12.625" style="17" customWidth="1"/>
    <col min="28" max="28" width="9.375" style="17" customWidth="1"/>
    <col min="29" max="29" width="9.125" style="17" customWidth="1"/>
    <col min="30" max="16384" width="9" style="17"/>
  </cols>
  <sheetData>
    <row r="1" spans="1:29" x14ac:dyDescent="0.3">
      <c r="A1" s="188" t="s">
        <v>45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6"/>
    </row>
    <row r="2" spans="1:29" s="1" customFormat="1" x14ac:dyDescent="0.3">
      <c r="A2" s="177" t="s">
        <v>119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5"/>
      <c r="P2" s="15"/>
      <c r="Q2" s="15"/>
      <c r="R2" s="15"/>
      <c r="S2" s="15"/>
      <c r="T2" s="15"/>
    </row>
    <row r="4" spans="1:29" s="119" customFormat="1" ht="21" customHeight="1" x14ac:dyDescent="0.3">
      <c r="A4" s="191" t="s">
        <v>12</v>
      </c>
      <c r="B4" s="193" t="s">
        <v>4</v>
      </c>
      <c r="C4" s="195" t="s">
        <v>25</v>
      </c>
      <c r="D4" s="199" t="s">
        <v>2</v>
      </c>
      <c r="E4" s="199"/>
      <c r="F4" s="199"/>
      <c r="G4" s="199"/>
      <c r="H4" s="189" t="s">
        <v>19</v>
      </c>
      <c r="I4" s="200" t="s">
        <v>29</v>
      </c>
      <c r="J4" s="201"/>
      <c r="K4" s="201"/>
      <c r="L4" s="201"/>
      <c r="M4" s="201"/>
      <c r="N4" s="189" t="s">
        <v>6</v>
      </c>
    </row>
    <row r="5" spans="1:29" s="122" customFormat="1" ht="37.5" x14ac:dyDescent="0.2">
      <c r="A5" s="192"/>
      <c r="B5" s="194"/>
      <c r="C5" s="192"/>
      <c r="D5" s="120" t="s">
        <v>14</v>
      </c>
      <c r="E5" s="120" t="s">
        <v>15</v>
      </c>
      <c r="F5" s="120" t="s">
        <v>16</v>
      </c>
      <c r="G5" s="120" t="s">
        <v>17</v>
      </c>
      <c r="H5" s="190"/>
      <c r="I5" s="120" t="s">
        <v>30</v>
      </c>
      <c r="J5" s="120" t="s">
        <v>31</v>
      </c>
      <c r="K5" s="121" t="s">
        <v>36</v>
      </c>
      <c r="L5" s="121" t="s">
        <v>37</v>
      </c>
      <c r="M5" s="121" t="s">
        <v>38</v>
      </c>
      <c r="N5" s="190"/>
    </row>
    <row r="6" spans="1:29" s="141" customFormat="1" ht="56.25" x14ac:dyDescent="0.2">
      <c r="A6" s="235">
        <v>1</v>
      </c>
      <c r="B6" s="143" t="s">
        <v>173</v>
      </c>
      <c r="C6" s="144" t="s">
        <v>174</v>
      </c>
      <c r="D6" s="140" t="s">
        <v>175</v>
      </c>
      <c r="E6" s="140"/>
      <c r="F6" s="140"/>
      <c r="G6" s="140"/>
      <c r="H6" s="142" t="s">
        <v>176</v>
      </c>
      <c r="I6" s="140"/>
      <c r="J6" s="140">
        <v>1</v>
      </c>
      <c r="K6" s="142"/>
      <c r="L6" s="142">
        <v>1</v>
      </c>
      <c r="M6" s="142"/>
      <c r="N6" s="142" t="s">
        <v>180</v>
      </c>
    </row>
    <row r="7" spans="1:29" s="141" customFormat="1" ht="75" x14ac:dyDescent="0.2">
      <c r="A7" s="235">
        <v>2</v>
      </c>
      <c r="B7" s="257" t="s">
        <v>177</v>
      </c>
      <c r="C7" s="144" t="s">
        <v>188</v>
      </c>
      <c r="D7" s="140" t="s">
        <v>52</v>
      </c>
      <c r="E7" s="140"/>
      <c r="F7" s="140"/>
      <c r="G7" s="140"/>
      <c r="H7" s="142" t="s">
        <v>179</v>
      </c>
      <c r="I7" s="140"/>
      <c r="J7" s="140">
        <v>1</v>
      </c>
      <c r="K7" s="142"/>
      <c r="L7" s="142">
        <v>1</v>
      </c>
      <c r="M7" s="142"/>
      <c r="N7" s="142" t="s">
        <v>178</v>
      </c>
    </row>
    <row r="8" spans="1:29" s="141" customFormat="1" ht="75" x14ac:dyDescent="0.2">
      <c r="A8" s="235">
        <v>3</v>
      </c>
      <c r="B8" s="143" t="s">
        <v>181</v>
      </c>
      <c r="C8" s="144" t="s">
        <v>182</v>
      </c>
      <c r="D8" s="140" t="s">
        <v>175</v>
      </c>
      <c r="E8" s="140"/>
      <c r="F8" s="140"/>
      <c r="G8" s="140"/>
      <c r="H8" s="142" t="s">
        <v>183</v>
      </c>
      <c r="I8" s="140"/>
      <c r="J8" s="140">
        <v>1</v>
      </c>
      <c r="K8" s="142"/>
      <c r="L8" s="142"/>
      <c r="M8" s="142"/>
      <c r="N8" s="142" t="s">
        <v>180</v>
      </c>
    </row>
    <row r="9" spans="1:29" s="126" customFormat="1" ht="60.75" x14ac:dyDescent="0.3">
      <c r="A9" s="147">
        <v>4</v>
      </c>
      <c r="B9" s="236" t="s">
        <v>193</v>
      </c>
      <c r="C9" s="237" t="s">
        <v>59</v>
      </c>
      <c r="D9" s="238" t="s">
        <v>52</v>
      </c>
      <c r="E9" s="239">
        <v>0</v>
      </c>
      <c r="F9" s="239">
        <v>0</v>
      </c>
      <c r="G9" s="240">
        <f>E9-F9</f>
        <v>0</v>
      </c>
      <c r="H9" s="241" t="s">
        <v>205</v>
      </c>
      <c r="I9" s="147">
        <v>5</v>
      </c>
      <c r="J9" s="147">
        <v>2</v>
      </c>
      <c r="K9" s="147">
        <v>1</v>
      </c>
      <c r="L9" s="147">
        <v>4</v>
      </c>
      <c r="M9" s="147">
        <v>19</v>
      </c>
      <c r="N9" s="242" t="s">
        <v>99</v>
      </c>
    </row>
    <row r="10" spans="1:29" s="103" customFormat="1" ht="75" x14ac:dyDescent="0.2">
      <c r="A10" s="243">
        <v>5</v>
      </c>
      <c r="B10" s="244" t="s">
        <v>186</v>
      </c>
      <c r="C10" s="245" t="s">
        <v>187</v>
      </c>
      <c r="D10" s="246" t="s">
        <v>52</v>
      </c>
      <c r="E10" s="247"/>
      <c r="F10" s="247"/>
      <c r="G10" s="248"/>
      <c r="H10" s="250" t="s">
        <v>189</v>
      </c>
      <c r="I10" s="243">
        <v>1</v>
      </c>
      <c r="J10" s="243"/>
      <c r="K10" s="243">
        <v>1</v>
      </c>
      <c r="L10" s="243"/>
      <c r="M10" s="243"/>
      <c r="N10" s="249" t="s">
        <v>178</v>
      </c>
    </row>
    <row r="11" spans="1:29" x14ac:dyDescent="0.3">
      <c r="A11" s="196" t="s">
        <v>21</v>
      </c>
      <c r="B11" s="197"/>
      <c r="C11" s="198"/>
      <c r="D11" s="20"/>
      <c r="E11" s="20"/>
      <c r="F11" s="20"/>
      <c r="G11" s="20"/>
      <c r="H11" s="20"/>
      <c r="I11" s="256">
        <f>SUM(I6:I10)</f>
        <v>6</v>
      </c>
      <c r="J11" s="256">
        <f t="shared" ref="J11:M11" si="0">SUM(J6:J10)</f>
        <v>5</v>
      </c>
      <c r="K11" s="256">
        <f t="shared" si="0"/>
        <v>2</v>
      </c>
      <c r="L11" s="256">
        <f t="shared" si="0"/>
        <v>6</v>
      </c>
      <c r="M11" s="256">
        <f t="shared" si="0"/>
        <v>19</v>
      </c>
      <c r="N11" s="20"/>
    </row>
    <row r="12" spans="1:29" x14ac:dyDescent="0.3">
      <c r="A12" s="18"/>
      <c r="B12" s="18"/>
      <c r="C12" s="18"/>
    </row>
    <row r="13" spans="1:29" x14ac:dyDescent="0.3">
      <c r="A13" s="18"/>
      <c r="B13" s="18"/>
      <c r="C13" s="18"/>
    </row>
    <row r="14" spans="1:29" x14ac:dyDescent="0.3">
      <c r="A14" s="18"/>
      <c r="B14" s="18"/>
      <c r="C14" s="18"/>
    </row>
    <row r="15" spans="1:29" x14ac:dyDescent="0.3">
      <c r="A15" s="18"/>
      <c r="B15" s="18"/>
      <c r="C15" s="18"/>
    </row>
    <row r="16" spans="1:29" x14ac:dyDescent="0.3">
      <c r="A16" s="18"/>
      <c r="B16" s="18"/>
      <c r="C16" s="18"/>
    </row>
    <row r="17" spans="1:23" x14ac:dyDescent="0.3">
      <c r="A17" s="154" t="s">
        <v>22</v>
      </c>
    </row>
    <row r="18" spans="1:23" x14ac:dyDescent="0.3">
      <c r="B18" s="185" t="s">
        <v>57</v>
      </c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</row>
    <row r="19" spans="1:23" x14ac:dyDescent="0.3">
      <c r="A19" s="154" t="s">
        <v>23</v>
      </c>
    </row>
    <row r="20" spans="1:23" x14ac:dyDescent="0.3">
      <c r="B20" s="185" t="s">
        <v>57</v>
      </c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</row>
    <row r="21" spans="1:23" x14ac:dyDescent="0.3">
      <c r="A21" s="102" t="s">
        <v>47</v>
      </c>
      <c r="B21" s="21"/>
    </row>
    <row r="22" spans="1:23" s="22" customFormat="1" ht="37.5" customHeight="1" x14ac:dyDescent="0.2">
      <c r="A22" s="155"/>
      <c r="B22" s="123" t="s">
        <v>18</v>
      </c>
      <c r="C22" s="187" t="s">
        <v>43</v>
      </c>
      <c r="D22" s="187"/>
      <c r="E22" s="187"/>
      <c r="F22" s="187"/>
      <c r="G22" s="187"/>
      <c r="H22" s="187"/>
    </row>
    <row r="23" spans="1:23" ht="20.25" customHeight="1" x14ac:dyDescent="0.3">
      <c r="B23" s="124" t="s">
        <v>13</v>
      </c>
      <c r="C23" s="1" t="s">
        <v>24</v>
      </c>
      <c r="I23" s="170" t="s">
        <v>194</v>
      </c>
      <c r="J23" s="170"/>
      <c r="K23" s="170"/>
      <c r="L23" s="170"/>
      <c r="M23" s="170"/>
      <c r="U23" s="4"/>
      <c r="V23" s="2"/>
      <c r="W23" s="1"/>
    </row>
    <row r="24" spans="1:23" x14ac:dyDescent="0.3">
      <c r="B24" s="124" t="s">
        <v>48</v>
      </c>
      <c r="I24" s="112" t="s">
        <v>206</v>
      </c>
      <c r="J24" s="116"/>
      <c r="K24" s="116"/>
    </row>
    <row r="25" spans="1:23" x14ac:dyDescent="0.3">
      <c r="B25" s="4" t="s">
        <v>102</v>
      </c>
      <c r="I25" s="112" t="s">
        <v>156</v>
      </c>
      <c r="J25" s="113"/>
      <c r="K25" s="113"/>
    </row>
    <row r="26" spans="1:23" x14ac:dyDescent="0.3">
      <c r="A26" s="102"/>
      <c r="I26" s="112" t="s">
        <v>157</v>
      </c>
      <c r="J26" s="113"/>
      <c r="K26" s="113"/>
    </row>
    <row r="28" spans="1:23" x14ac:dyDescent="0.3">
      <c r="B28" s="26"/>
    </row>
    <row r="29" spans="1:23" x14ac:dyDescent="0.3">
      <c r="B29" s="26"/>
    </row>
    <row r="30" spans="1:23" x14ac:dyDescent="0.3">
      <c r="B30" s="26"/>
    </row>
    <row r="31" spans="1:23" x14ac:dyDescent="0.3">
      <c r="B31" s="26"/>
    </row>
    <row r="32" spans="1:23" x14ac:dyDescent="0.3">
      <c r="B32" s="26"/>
    </row>
    <row r="33" spans="1:20" x14ac:dyDescent="0.3">
      <c r="B33" s="26"/>
    </row>
    <row r="34" spans="1:20" x14ac:dyDescent="0.3">
      <c r="B34" s="26"/>
    </row>
    <row r="35" spans="1:20" x14ac:dyDescent="0.3">
      <c r="B35" s="26"/>
    </row>
    <row r="36" spans="1:20" x14ac:dyDescent="0.3">
      <c r="B36" s="26"/>
    </row>
    <row r="37" spans="1:20" x14ac:dyDescent="0.3">
      <c r="B37" s="26"/>
    </row>
    <row r="38" spans="1:20" x14ac:dyDescent="0.3">
      <c r="B38" s="26"/>
    </row>
    <row r="39" spans="1:20" x14ac:dyDescent="0.3">
      <c r="B39" s="26"/>
    </row>
    <row r="40" spans="1:20" x14ac:dyDescent="0.3">
      <c r="B40" s="26"/>
    </row>
    <row r="41" spans="1:20" x14ac:dyDescent="0.3">
      <c r="B41" s="26"/>
    </row>
    <row r="42" spans="1:20" s="36" customFormat="1" ht="26.25" x14ac:dyDescent="0.4">
      <c r="A42" s="186" t="s">
        <v>62</v>
      </c>
      <c r="B42" s="186"/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</row>
    <row r="43" spans="1:20" s="40" customFormat="1" ht="60.75" x14ac:dyDescent="0.2">
      <c r="A43" s="152">
        <v>1</v>
      </c>
      <c r="B43" s="78" t="s">
        <v>58</v>
      </c>
      <c r="C43" s="79" t="s">
        <v>59</v>
      </c>
      <c r="D43" s="77" t="s">
        <v>52</v>
      </c>
      <c r="E43" s="80">
        <v>0</v>
      </c>
      <c r="F43" s="80">
        <v>0</v>
      </c>
      <c r="G43" s="81">
        <f>E43-F43</f>
        <v>0</v>
      </c>
      <c r="H43" s="82" t="s">
        <v>98</v>
      </c>
      <c r="I43" s="77">
        <v>25</v>
      </c>
      <c r="J43" s="77">
        <v>4</v>
      </c>
      <c r="K43" s="77">
        <v>3</v>
      </c>
      <c r="L43" s="77">
        <v>7</v>
      </c>
      <c r="M43" s="77">
        <v>17</v>
      </c>
      <c r="N43" s="83" t="s">
        <v>99</v>
      </c>
    </row>
    <row r="44" spans="1:20" s="40" customFormat="1" ht="60.75" x14ac:dyDescent="0.2">
      <c r="A44" s="153">
        <v>2</v>
      </c>
      <c r="B44" s="41" t="s">
        <v>69</v>
      </c>
      <c r="C44" s="42" t="s">
        <v>70</v>
      </c>
      <c r="D44" s="37" t="s">
        <v>52</v>
      </c>
      <c r="E44" s="38">
        <v>0</v>
      </c>
      <c r="F44" s="38">
        <v>0</v>
      </c>
      <c r="G44" s="39">
        <f>E44-F44</f>
        <v>0</v>
      </c>
      <c r="H44" s="73" t="s">
        <v>71</v>
      </c>
      <c r="I44" s="37">
        <v>25</v>
      </c>
      <c r="J44" s="37">
        <v>4</v>
      </c>
      <c r="K44" s="37">
        <v>3</v>
      </c>
      <c r="L44" s="37">
        <v>7</v>
      </c>
      <c r="M44" s="37">
        <v>17</v>
      </c>
      <c r="N44" s="76" t="s">
        <v>99</v>
      </c>
    </row>
    <row r="46" spans="1:20" ht="18.75" customHeight="1" x14ac:dyDescent="0.3">
      <c r="N46" s="7"/>
      <c r="O46" s="7"/>
      <c r="P46" s="7"/>
      <c r="Q46" s="7"/>
      <c r="R46" s="7"/>
      <c r="S46" s="7"/>
      <c r="T46" s="7"/>
    </row>
  </sheetData>
  <mergeCells count="15">
    <mergeCell ref="B20:N20"/>
    <mergeCell ref="A42:N42"/>
    <mergeCell ref="C22:H22"/>
    <mergeCell ref="I23:M23"/>
    <mergeCell ref="A1:N1"/>
    <mergeCell ref="A2:N2"/>
    <mergeCell ref="H4:H5"/>
    <mergeCell ref="N4:N5"/>
    <mergeCell ref="A4:A5"/>
    <mergeCell ref="B4:B5"/>
    <mergeCell ref="C4:C5"/>
    <mergeCell ref="A11:C11"/>
    <mergeCell ref="D4:G4"/>
    <mergeCell ref="I4:M4"/>
    <mergeCell ref="B18:N18"/>
  </mergeCells>
  <pageMargins left="0.19685039370078741" right="0.19685039370078741" top="0.23622047244094491" bottom="0.23622047244094491" header="0.19685039370078741" footer="0.19685039370078741"/>
  <pageSetup paperSize="9" scale="95" orientation="landscape" horizontalDpi="300" verticalDpi="300" r:id="rId1"/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tabSelected="1" view="pageBreakPreview" topLeftCell="A7" zoomScale="140" zoomScaleNormal="90" zoomScaleSheetLayoutView="140" workbookViewId="0">
      <selection activeCell="H12" sqref="H12"/>
    </sheetView>
  </sheetViews>
  <sheetFormatPr defaultColWidth="9" defaultRowHeight="20.25" x14ac:dyDescent="0.3"/>
  <cols>
    <col min="1" max="1" width="4.375" style="18" customWidth="1"/>
    <col min="2" max="2" width="23.875" style="17" customWidth="1"/>
    <col min="3" max="3" width="24.625" style="17" customWidth="1"/>
    <col min="4" max="4" width="9.75" style="17" customWidth="1"/>
    <col min="5" max="5" width="7.375" style="17" customWidth="1"/>
    <col min="6" max="6" width="8.75" style="17" customWidth="1"/>
    <col min="7" max="7" width="7.375" style="17" customWidth="1"/>
    <col min="8" max="8" width="13.375" style="17" customWidth="1"/>
    <col min="9" max="11" width="7" style="17" customWidth="1"/>
    <col min="12" max="12" width="8.125" style="17" customWidth="1"/>
    <col min="13" max="13" width="7" style="17" customWidth="1"/>
    <col min="14" max="14" width="9.125" style="17" customWidth="1"/>
    <col min="15" max="15" width="8.125" style="17" customWidth="1"/>
    <col min="16" max="18" width="5.75" style="17" customWidth="1"/>
    <col min="19" max="19" width="7.25" style="17" customWidth="1"/>
    <col min="20" max="20" width="7.75" style="17" customWidth="1"/>
    <col min="21" max="21" width="5.25" style="17" customWidth="1"/>
    <col min="22" max="22" width="4.75" style="17" customWidth="1"/>
    <col min="23" max="23" width="7" style="17" customWidth="1"/>
    <col min="24" max="25" width="4.875" style="17" customWidth="1"/>
    <col min="26" max="26" width="5.375" style="17" customWidth="1"/>
    <col min="27" max="27" width="12.625" style="17" customWidth="1"/>
    <col min="28" max="28" width="9.375" style="17" customWidth="1"/>
    <col min="29" max="29" width="9.125" style="17" customWidth="1"/>
    <col min="30" max="16384" width="9" style="17"/>
  </cols>
  <sheetData>
    <row r="1" spans="1:29" ht="18" customHeight="1" x14ac:dyDescent="0.3">
      <c r="A1" s="188" t="s">
        <v>44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6"/>
    </row>
    <row r="2" spans="1:29" s="1" customFormat="1" ht="18" customHeight="1" x14ac:dyDescent="0.3">
      <c r="A2" s="177" t="s">
        <v>119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5"/>
      <c r="P2" s="15"/>
      <c r="Q2" s="15"/>
      <c r="R2" s="15"/>
      <c r="S2" s="15"/>
      <c r="T2" s="15"/>
    </row>
    <row r="3" spans="1:29" ht="12.75" customHeight="1" x14ac:dyDescent="0.3"/>
    <row r="4" spans="1:29" s="135" customFormat="1" ht="21" customHeight="1" x14ac:dyDescent="0.3">
      <c r="A4" s="208" t="s">
        <v>12</v>
      </c>
      <c r="B4" s="210" t="s">
        <v>4</v>
      </c>
      <c r="C4" s="212" t="s">
        <v>25</v>
      </c>
      <c r="D4" s="203" t="s">
        <v>2</v>
      </c>
      <c r="E4" s="203"/>
      <c r="F4" s="203"/>
      <c r="G4" s="203"/>
      <c r="H4" s="204" t="s">
        <v>19</v>
      </c>
      <c r="I4" s="206" t="s">
        <v>29</v>
      </c>
      <c r="J4" s="207"/>
      <c r="K4" s="207"/>
      <c r="L4" s="207"/>
      <c r="M4" s="207"/>
      <c r="N4" s="204" t="s">
        <v>6</v>
      </c>
    </row>
    <row r="5" spans="1:29" s="135" customFormat="1" ht="37.5" x14ac:dyDescent="0.3">
      <c r="A5" s="209"/>
      <c r="B5" s="211"/>
      <c r="C5" s="209"/>
      <c r="D5" s="136" t="s">
        <v>14</v>
      </c>
      <c r="E5" s="136" t="s">
        <v>15</v>
      </c>
      <c r="F5" s="136" t="s">
        <v>16</v>
      </c>
      <c r="G5" s="136" t="s">
        <v>17</v>
      </c>
      <c r="H5" s="205"/>
      <c r="I5" s="136" t="s">
        <v>30</v>
      </c>
      <c r="J5" s="136" t="s">
        <v>31</v>
      </c>
      <c r="K5" s="137" t="s">
        <v>36</v>
      </c>
      <c r="L5" s="137" t="s">
        <v>37</v>
      </c>
      <c r="M5" s="137" t="s">
        <v>116</v>
      </c>
      <c r="N5" s="205"/>
    </row>
    <row r="6" spans="1:29" s="101" customFormat="1" ht="78" customHeight="1" x14ac:dyDescent="0.3">
      <c r="A6" s="147">
        <v>1</v>
      </c>
      <c r="B6" s="148" t="s">
        <v>151</v>
      </c>
      <c r="C6" s="149" t="s">
        <v>166</v>
      </c>
      <c r="D6" s="147" t="s">
        <v>52</v>
      </c>
      <c r="E6" s="147">
        <v>0</v>
      </c>
      <c r="F6" s="147">
        <v>0</v>
      </c>
      <c r="G6" s="147">
        <v>0</v>
      </c>
      <c r="H6" s="147" t="s">
        <v>167</v>
      </c>
      <c r="I6" s="147">
        <v>5</v>
      </c>
      <c r="J6" s="147">
        <v>2</v>
      </c>
      <c r="K6" s="147">
        <v>0</v>
      </c>
      <c r="L6" s="147">
        <v>0</v>
      </c>
      <c r="M6" s="147">
        <v>0</v>
      </c>
      <c r="N6" s="147"/>
    </row>
    <row r="7" spans="1:29" s="126" customFormat="1" ht="56.25" x14ac:dyDescent="0.3">
      <c r="A7" s="129">
        <v>2</v>
      </c>
      <c r="B7" s="138" t="s">
        <v>168</v>
      </c>
      <c r="C7" s="138" t="s">
        <v>169</v>
      </c>
      <c r="D7" s="129" t="s">
        <v>170</v>
      </c>
      <c r="E7" s="129"/>
      <c r="F7" s="150">
        <v>6976</v>
      </c>
      <c r="G7" s="129"/>
      <c r="H7" s="129" t="s">
        <v>171</v>
      </c>
      <c r="I7" s="129">
        <v>1</v>
      </c>
      <c r="J7" s="129"/>
      <c r="K7" s="129"/>
      <c r="L7" s="129"/>
      <c r="M7" s="129"/>
      <c r="N7" s="139" t="s">
        <v>172</v>
      </c>
    </row>
    <row r="8" spans="1:29" s="126" customFormat="1" ht="56.25" x14ac:dyDescent="0.3">
      <c r="A8" s="129">
        <v>3</v>
      </c>
      <c r="B8" s="138" t="s">
        <v>184</v>
      </c>
      <c r="C8" s="138" t="s">
        <v>185</v>
      </c>
      <c r="D8" s="129" t="s">
        <v>175</v>
      </c>
      <c r="E8" s="129"/>
      <c r="F8" s="129"/>
      <c r="G8" s="129"/>
      <c r="H8" s="129"/>
      <c r="I8" s="129"/>
      <c r="J8" s="129"/>
      <c r="K8" s="129"/>
      <c r="L8" s="129"/>
      <c r="M8" s="129"/>
      <c r="N8" s="142" t="s">
        <v>180</v>
      </c>
    </row>
    <row r="9" spans="1:29" s="126" customFormat="1" ht="56.25" x14ac:dyDescent="0.3">
      <c r="A9" s="145">
        <v>4</v>
      </c>
      <c r="B9" s="146" t="s">
        <v>190</v>
      </c>
      <c r="C9" s="146" t="s">
        <v>191</v>
      </c>
      <c r="D9" s="145" t="s">
        <v>170</v>
      </c>
      <c r="E9" s="145"/>
      <c r="F9" s="151">
        <v>4354</v>
      </c>
      <c r="G9" s="145"/>
      <c r="H9" s="145" t="s">
        <v>192</v>
      </c>
      <c r="I9" s="145"/>
      <c r="J9" s="145"/>
      <c r="K9" s="145"/>
      <c r="L9" s="145">
        <v>1</v>
      </c>
      <c r="M9" s="145"/>
      <c r="N9" s="142" t="s">
        <v>172</v>
      </c>
    </row>
    <row r="10" spans="1:29" s="126" customFormat="1" ht="8.25" customHeight="1" x14ac:dyDescent="0.3">
      <c r="A10" s="130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7"/>
    </row>
    <row r="11" spans="1:29" x14ac:dyDescent="0.3">
      <c r="A11" s="251" t="s">
        <v>21</v>
      </c>
      <c r="B11" s="252"/>
      <c r="C11" s="253"/>
      <c r="D11" s="254"/>
      <c r="E11" s="254"/>
      <c r="F11" s="255">
        <f>SUM(F7:F9)</f>
        <v>11330</v>
      </c>
      <c r="G11" s="20"/>
      <c r="H11" s="20"/>
      <c r="I11" s="256">
        <f>SUM(I6:I10)</f>
        <v>6</v>
      </c>
      <c r="J11" s="256">
        <f t="shared" ref="J11:M11" si="0">SUM(J6:J10)</f>
        <v>2</v>
      </c>
      <c r="K11" s="256">
        <f t="shared" si="0"/>
        <v>0</v>
      </c>
      <c r="L11" s="256">
        <f t="shared" si="0"/>
        <v>1</v>
      </c>
      <c r="M11" s="256">
        <f t="shared" si="0"/>
        <v>0</v>
      </c>
      <c r="N11" s="19"/>
    </row>
    <row r="12" spans="1:29" x14ac:dyDescent="0.3">
      <c r="A12" s="131" t="s">
        <v>22</v>
      </c>
    </row>
    <row r="13" spans="1:29" ht="17.25" customHeight="1" x14ac:dyDescent="0.3">
      <c r="B13" s="185" t="s">
        <v>57</v>
      </c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</row>
    <row r="14" spans="1:29" x14ac:dyDescent="0.3">
      <c r="A14" s="131" t="s">
        <v>23</v>
      </c>
    </row>
    <row r="15" spans="1:29" ht="14.25" customHeight="1" x14ac:dyDescent="0.3">
      <c r="B15" s="185" t="s">
        <v>57</v>
      </c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</row>
    <row r="16" spans="1:29" ht="10.5" customHeight="1" x14ac:dyDescent="0.3"/>
    <row r="17" spans="1:23" ht="18.75" customHeight="1" x14ac:dyDescent="0.3">
      <c r="A17" s="2" t="s">
        <v>49</v>
      </c>
      <c r="B17" s="21"/>
    </row>
    <row r="18" spans="1:23" s="22" customFormat="1" ht="18.75" customHeight="1" x14ac:dyDescent="0.2">
      <c r="A18" s="132"/>
      <c r="B18" s="23" t="s">
        <v>18</v>
      </c>
      <c r="C18" s="187" t="s">
        <v>43</v>
      </c>
      <c r="D18" s="187"/>
      <c r="E18" s="187"/>
      <c r="F18" s="187"/>
      <c r="G18" s="187"/>
      <c r="H18" s="187"/>
      <c r="I18" s="170" t="s">
        <v>194</v>
      </c>
      <c r="J18" s="170"/>
      <c r="K18" s="170"/>
      <c r="L18" s="170"/>
      <c r="M18" s="170"/>
    </row>
    <row r="19" spans="1:23" ht="18.75" customHeight="1" x14ac:dyDescent="0.3">
      <c r="B19" s="24" t="s">
        <v>13</v>
      </c>
      <c r="C19" s="1" t="s">
        <v>24</v>
      </c>
      <c r="I19" s="112" t="s">
        <v>195</v>
      </c>
      <c r="J19" s="116"/>
      <c r="K19" s="116"/>
      <c r="U19" s="4"/>
      <c r="V19" s="2"/>
      <c r="W19" s="1"/>
    </row>
    <row r="20" spans="1:23" ht="18.75" customHeight="1" x14ac:dyDescent="0.3">
      <c r="B20" s="25" t="s">
        <v>48</v>
      </c>
      <c r="I20" s="112" t="s">
        <v>156</v>
      </c>
      <c r="J20" s="113"/>
      <c r="K20" s="113"/>
    </row>
    <row r="21" spans="1:23" ht="18.75" customHeight="1" x14ac:dyDescent="0.3">
      <c r="B21" s="4" t="s">
        <v>112</v>
      </c>
      <c r="I21" s="112" t="s">
        <v>157</v>
      </c>
      <c r="J21" s="113"/>
      <c r="K21" s="113"/>
    </row>
    <row r="22" spans="1:23" ht="18.75" customHeight="1" x14ac:dyDescent="0.3">
      <c r="A22" s="2"/>
      <c r="I22" s="4"/>
      <c r="J22" s="2"/>
      <c r="K22" s="1"/>
    </row>
    <row r="23" spans="1:23" x14ac:dyDescent="0.3">
      <c r="A23" s="2"/>
      <c r="I23" s="4"/>
      <c r="J23" s="2"/>
      <c r="K23" s="1"/>
    </row>
    <row r="24" spans="1:23" s="45" customFormat="1" ht="26.25" x14ac:dyDescent="0.4">
      <c r="A24" s="202" t="s">
        <v>61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</row>
    <row r="25" spans="1:23" s="96" customFormat="1" ht="409.5" customHeight="1" x14ac:dyDescent="0.2">
      <c r="A25" s="133">
        <v>1</v>
      </c>
      <c r="B25" s="92" t="s">
        <v>113</v>
      </c>
      <c r="C25" s="92" t="s">
        <v>115</v>
      </c>
      <c r="D25" s="91" t="s">
        <v>114</v>
      </c>
      <c r="E25" s="93">
        <v>120000</v>
      </c>
      <c r="F25" s="93">
        <v>33848</v>
      </c>
      <c r="G25" s="94">
        <f>E25-F25</f>
        <v>86152</v>
      </c>
      <c r="H25" s="98" t="s">
        <v>118</v>
      </c>
      <c r="I25" s="91">
        <v>37</v>
      </c>
      <c r="J25" s="91">
        <v>40</v>
      </c>
      <c r="K25" s="91">
        <v>5</v>
      </c>
      <c r="L25" s="91">
        <v>10</v>
      </c>
      <c r="M25" s="91">
        <v>120</v>
      </c>
      <c r="N25" s="95" t="s">
        <v>117</v>
      </c>
    </row>
    <row r="26" spans="1:23" s="97" customFormat="1" ht="15.75" x14ac:dyDescent="0.25">
      <c r="A26" s="134"/>
    </row>
    <row r="27" spans="1:23" s="97" customFormat="1" ht="15.75" x14ac:dyDescent="0.25">
      <c r="A27" s="134"/>
    </row>
    <row r="28" spans="1:23" s="97" customFormat="1" ht="15.75" x14ac:dyDescent="0.25">
      <c r="A28" s="134"/>
    </row>
    <row r="29" spans="1:23" s="97" customFormat="1" ht="15.75" x14ac:dyDescent="0.25">
      <c r="A29" s="134"/>
    </row>
    <row r="30" spans="1:23" s="97" customFormat="1" ht="15.75" x14ac:dyDescent="0.25">
      <c r="A30" s="134"/>
    </row>
    <row r="31" spans="1:23" s="97" customFormat="1" ht="15.75" x14ac:dyDescent="0.25">
      <c r="A31" s="134"/>
    </row>
    <row r="32" spans="1:23" s="97" customFormat="1" ht="15.75" x14ac:dyDescent="0.25">
      <c r="A32" s="134"/>
    </row>
    <row r="33" spans="1:1" s="97" customFormat="1" ht="15.75" x14ac:dyDescent="0.25">
      <c r="A33" s="134"/>
    </row>
    <row r="34" spans="1:1" s="97" customFormat="1" ht="15.75" x14ac:dyDescent="0.25">
      <c r="A34" s="134"/>
    </row>
    <row r="35" spans="1:1" s="97" customFormat="1" ht="15.75" x14ac:dyDescent="0.25">
      <c r="A35" s="134"/>
    </row>
    <row r="36" spans="1:1" s="97" customFormat="1" ht="15.75" x14ac:dyDescent="0.25">
      <c r="A36" s="134"/>
    </row>
    <row r="37" spans="1:1" s="97" customFormat="1" ht="15.75" x14ac:dyDescent="0.25">
      <c r="A37" s="134"/>
    </row>
    <row r="38" spans="1:1" s="97" customFormat="1" ht="15.75" x14ac:dyDescent="0.25">
      <c r="A38" s="134"/>
    </row>
    <row r="39" spans="1:1" s="97" customFormat="1" ht="15.75" x14ac:dyDescent="0.25">
      <c r="A39" s="134"/>
    </row>
    <row r="40" spans="1:1" s="97" customFormat="1" ht="15.75" x14ac:dyDescent="0.25">
      <c r="A40" s="134"/>
    </row>
    <row r="41" spans="1:1" s="97" customFormat="1" ht="15.75" x14ac:dyDescent="0.25">
      <c r="A41" s="134"/>
    </row>
    <row r="42" spans="1:1" s="97" customFormat="1" ht="15.75" x14ac:dyDescent="0.25">
      <c r="A42" s="134"/>
    </row>
  </sheetData>
  <mergeCells count="15">
    <mergeCell ref="A11:C11"/>
    <mergeCell ref="A1:N1"/>
    <mergeCell ref="A2:N2"/>
    <mergeCell ref="D4:G4"/>
    <mergeCell ref="H4:H5"/>
    <mergeCell ref="I4:M4"/>
    <mergeCell ref="A4:A5"/>
    <mergeCell ref="B4:B5"/>
    <mergeCell ref="C4:C5"/>
    <mergeCell ref="N4:N5"/>
    <mergeCell ref="A24:N24"/>
    <mergeCell ref="B13:N13"/>
    <mergeCell ref="B15:N15"/>
    <mergeCell ref="C18:H18"/>
    <mergeCell ref="I18:M18"/>
  </mergeCells>
  <pageMargins left="0.196850393700787" right="0.196850393700787" top="0.08" bottom="2.5590551E-2" header="0.25" footer="0.196850393700787"/>
  <pageSetup paperSize="9" scale="9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showWhiteSpace="0" view="pageBreakPreview" topLeftCell="A7" zoomScale="120" zoomScaleNormal="120" zoomScaleSheetLayoutView="120" workbookViewId="0">
      <selection activeCell="L29" sqref="L29"/>
    </sheetView>
  </sheetViews>
  <sheetFormatPr defaultColWidth="9" defaultRowHeight="20.25" x14ac:dyDescent="0.3"/>
  <cols>
    <col min="1" max="1" width="6.375" style="1" customWidth="1"/>
    <col min="2" max="2" width="28.375" style="1" customWidth="1"/>
    <col min="3" max="3" width="11.125" style="2" customWidth="1"/>
    <col min="4" max="4" width="8.875" style="1" customWidth="1"/>
    <col min="5" max="5" width="9.625" style="1" customWidth="1"/>
    <col min="6" max="6" width="8.875" style="1" customWidth="1"/>
    <col min="7" max="7" width="9.875" style="1" customWidth="1"/>
    <col min="8" max="8" width="8.875" style="1" customWidth="1"/>
    <col min="9" max="9" width="9.625" style="1" customWidth="1"/>
    <col min="10" max="11" width="9.375" style="1" customWidth="1"/>
    <col min="12" max="13" width="8.875" style="1" customWidth="1"/>
    <col min="14" max="14" width="11.75" style="1" customWidth="1"/>
    <col min="15" max="16384" width="9" style="1"/>
  </cols>
  <sheetData>
    <row r="1" spans="1:14" x14ac:dyDescent="0.3">
      <c r="A1" s="228" t="s">
        <v>100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4" x14ac:dyDescent="0.3">
      <c r="A2" s="228" t="s">
        <v>34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4" x14ac:dyDescent="0.3">
      <c r="A3" s="228" t="s">
        <v>196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</row>
    <row r="4" spans="1:14" ht="9.75" customHeight="1" x14ac:dyDescent="0.3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4" s="53" customFormat="1" ht="22.5" customHeight="1" x14ac:dyDescent="0.2">
      <c r="A5" s="219" t="s">
        <v>12</v>
      </c>
      <c r="B5" s="219" t="s">
        <v>72</v>
      </c>
      <c r="C5" s="233" t="s">
        <v>73</v>
      </c>
      <c r="D5" s="219" t="s">
        <v>74</v>
      </c>
      <c r="E5" s="219"/>
      <c r="F5" s="219"/>
      <c r="G5" s="219"/>
      <c r="H5" s="219"/>
      <c r="I5" s="219"/>
      <c r="J5" s="219"/>
      <c r="K5" s="219"/>
      <c r="L5" s="219"/>
      <c r="M5" s="219"/>
      <c r="N5" s="232" t="s">
        <v>6</v>
      </c>
    </row>
    <row r="6" spans="1:14" s="53" customFormat="1" ht="22.5" customHeight="1" x14ac:dyDescent="0.2">
      <c r="A6" s="219"/>
      <c r="B6" s="219"/>
      <c r="C6" s="233"/>
      <c r="D6" s="219" t="s">
        <v>31</v>
      </c>
      <c r="E6" s="219"/>
      <c r="F6" s="219"/>
      <c r="G6" s="219" t="s">
        <v>30</v>
      </c>
      <c r="H6" s="219"/>
      <c r="I6" s="219"/>
      <c r="J6" s="219"/>
      <c r="K6" s="219"/>
      <c r="L6" s="219" t="s">
        <v>75</v>
      </c>
      <c r="M6" s="219"/>
      <c r="N6" s="232"/>
    </row>
    <row r="7" spans="1:14" s="53" customFormat="1" ht="42.75" customHeight="1" x14ac:dyDescent="0.2">
      <c r="A7" s="219"/>
      <c r="B7" s="219"/>
      <c r="C7" s="233"/>
      <c r="D7" s="125" t="s">
        <v>76</v>
      </c>
      <c r="E7" s="125" t="s">
        <v>41</v>
      </c>
      <c r="F7" s="125" t="s">
        <v>20</v>
      </c>
      <c r="G7" s="125" t="s">
        <v>40</v>
      </c>
      <c r="H7" s="125" t="s">
        <v>39</v>
      </c>
      <c r="I7" s="125" t="s">
        <v>93</v>
      </c>
      <c r="J7" s="125" t="s">
        <v>42</v>
      </c>
      <c r="K7" s="125" t="s">
        <v>101</v>
      </c>
      <c r="L7" s="125" t="s">
        <v>77</v>
      </c>
      <c r="M7" s="125" t="s">
        <v>78</v>
      </c>
      <c r="N7" s="232"/>
    </row>
    <row r="8" spans="1:14" s="17" customFormat="1" x14ac:dyDescent="0.3">
      <c r="A8" s="49">
        <v>1</v>
      </c>
      <c r="B8" s="64" t="s">
        <v>163</v>
      </c>
      <c r="C8" s="65">
        <f>SUM(D8:M8)</f>
        <v>1</v>
      </c>
      <c r="D8" s="65"/>
      <c r="E8" s="65"/>
      <c r="F8" s="65"/>
      <c r="G8" s="65"/>
      <c r="H8" s="65"/>
      <c r="I8" s="65"/>
      <c r="J8" s="65"/>
      <c r="K8" s="65"/>
      <c r="L8" s="65"/>
      <c r="M8" s="65">
        <v>1</v>
      </c>
      <c r="N8" s="66"/>
    </row>
    <row r="9" spans="1:14" s="17" customFormat="1" ht="24" customHeight="1" x14ac:dyDescent="0.3">
      <c r="A9" s="49">
        <v>2</v>
      </c>
      <c r="B9" s="64" t="s">
        <v>164</v>
      </c>
      <c r="C9" s="65">
        <f>SUM(D9:M9)</f>
        <v>5</v>
      </c>
      <c r="D9" s="65"/>
      <c r="E9" s="65"/>
      <c r="F9" s="65"/>
      <c r="G9" s="65">
        <v>1</v>
      </c>
      <c r="H9" s="65">
        <v>3</v>
      </c>
      <c r="I9" s="65">
        <v>1</v>
      </c>
      <c r="J9" s="65"/>
      <c r="K9" s="65"/>
      <c r="L9" s="65"/>
      <c r="M9" s="65"/>
      <c r="N9" s="66"/>
    </row>
    <row r="10" spans="1:14" s="17" customFormat="1" ht="24" customHeight="1" x14ac:dyDescent="0.3">
      <c r="A10" s="49">
        <v>3</v>
      </c>
      <c r="B10" s="64" t="s">
        <v>165</v>
      </c>
      <c r="C10" s="65">
        <f>SUM(D10:M10)</f>
        <v>1</v>
      </c>
      <c r="D10" s="65"/>
      <c r="E10" s="65">
        <v>1</v>
      </c>
      <c r="F10" s="65"/>
      <c r="G10" s="65"/>
      <c r="H10" s="65"/>
      <c r="I10" s="65"/>
      <c r="J10" s="65"/>
      <c r="K10" s="65"/>
      <c r="L10" s="65"/>
      <c r="M10" s="65"/>
      <c r="N10" s="66"/>
    </row>
    <row r="11" spans="1:14" s="17" customFormat="1" x14ac:dyDescent="0.3">
      <c r="A11" s="49">
        <v>4</v>
      </c>
      <c r="B11" s="64" t="s">
        <v>81</v>
      </c>
      <c r="C11" s="65">
        <f>SUM(D11:M11)</f>
        <v>1</v>
      </c>
      <c r="D11" s="65"/>
      <c r="E11" s="65">
        <v>1</v>
      </c>
      <c r="F11" s="65"/>
      <c r="G11" s="65"/>
      <c r="H11" s="65"/>
      <c r="I11" s="65"/>
      <c r="J11" s="65"/>
      <c r="K11" s="65"/>
      <c r="L11" s="65"/>
      <c r="M11" s="65"/>
      <c r="N11" s="66"/>
    </row>
    <row r="12" spans="1:14" s="17" customFormat="1" ht="24" customHeight="1" x14ac:dyDescent="0.3">
      <c r="A12" s="49">
        <v>5</v>
      </c>
      <c r="B12" s="64"/>
      <c r="C12" s="65">
        <f>SUM(D12:M12)</f>
        <v>0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6"/>
    </row>
    <row r="13" spans="1:14" s="68" customFormat="1" x14ac:dyDescent="0.3">
      <c r="A13" s="227" t="s">
        <v>95</v>
      </c>
      <c r="B13" s="227"/>
      <c r="C13" s="71">
        <f>SUM(C2:C12)</f>
        <v>8</v>
      </c>
      <c r="D13" s="72">
        <f>SUM(D2:D12)</f>
        <v>0</v>
      </c>
      <c r="E13" s="72">
        <f t="shared" ref="E13" si="0">SUM(E2:E12)</f>
        <v>2</v>
      </c>
      <c r="F13" s="72">
        <f t="shared" ref="F13" si="1">SUM(F2:F12)</f>
        <v>0</v>
      </c>
      <c r="G13" s="72">
        <f t="shared" ref="G13" si="2">SUM(G2:G12)</f>
        <v>1</v>
      </c>
      <c r="H13" s="72">
        <f t="shared" ref="H13" si="3">SUM(H2:H12)</f>
        <v>3</v>
      </c>
      <c r="I13" s="72">
        <f t="shared" ref="I13" si="4">SUM(I2:I12)</f>
        <v>1</v>
      </c>
      <c r="J13" s="72">
        <f t="shared" ref="J13:K13" si="5">SUM(J2:J12)</f>
        <v>0</v>
      </c>
      <c r="K13" s="72">
        <f t="shared" si="5"/>
        <v>0</v>
      </c>
      <c r="L13" s="72">
        <f t="shared" ref="L13" si="6">SUM(L2:L12)</f>
        <v>0</v>
      </c>
      <c r="M13" s="72">
        <f t="shared" ref="M13" si="7">SUM(M2:M12)</f>
        <v>1</v>
      </c>
      <c r="N13" s="67"/>
    </row>
    <row r="14" spans="1:14" x14ac:dyDescent="0.3">
      <c r="A14" s="54">
        <v>6</v>
      </c>
      <c r="B14" s="52" t="s">
        <v>35</v>
      </c>
      <c r="C14" s="65">
        <v>1</v>
      </c>
      <c r="D14" s="216"/>
      <c r="E14" s="217"/>
      <c r="F14" s="217"/>
      <c r="G14" s="217"/>
      <c r="H14" s="217"/>
      <c r="I14" s="217"/>
      <c r="J14" s="217"/>
      <c r="K14" s="217"/>
      <c r="L14" s="217"/>
      <c r="M14" s="218"/>
      <c r="N14" s="50"/>
    </row>
    <row r="15" spans="1:14" x14ac:dyDescent="0.3">
      <c r="A15" s="54">
        <v>7</v>
      </c>
      <c r="B15" s="52" t="s">
        <v>32</v>
      </c>
      <c r="C15" s="49">
        <v>4</v>
      </c>
      <c r="D15" s="220"/>
      <c r="E15" s="221"/>
      <c r="F15" s="221"/>
      <c r="G15" s="221"/>
      <c r="H15" s="221"/>
      <c r="I15" s="221"/>
      <c r="J15" s="221"/>
      <c r="K15" s="221"/>
      <c r="L15" s="221"/>
      <c r="M15" s="222"/>
      <c r="N15" s="50"/>
    </row>
    <row r="16" spans="1:14" x14ac:dyDescent="0.3">
      <c r="A16" s="54">
        <v>8</v>
      </c>
      <c r="B16" s="52" t="s">
        <v>82</v>
      </c>
      <c r="C16" s="49">
        <v>19</v>
      </c>
      <c r="D16" s="220"/>
      <c r="E16" s="221"/>
      <c r="F16" s="221"/>
      <c r="G16" s="221"/>
      <c r="H16" s="221"/>
      <c r="I16" s="221"/>
      <c r="J16" s="221"/>
      <c r="K16" s="221"/>
      <c r="L16" s="221"/>
      <c r="M16" s="222"/>
      <c r="N16" s="50"/>
    </row>
    <row r="17" spans="1:15" x14ac:dyDescent="0.3">
      <c r="A17" s="223" t="s">
        <v>96</v>
      </c>
      <c r="B17" s="223"/>
      <c r="C17" s="27">
        <f>C13+C14+C15+C16</f>
        <v>32</v>
      </c>
      <c r="D17" s="224"/>
      <c r="E17" s="225"/>
      <c r="F17" s="225"/>
      <c r="G17" s="225"/>
      <c r="H17" s="225"/>
      <c r="I17" s="225"/>
      <c r="J17" s="225"/>
      <c r="K17" s="225"/>
      <c r="L17" s="225"/>
      <c r="M17" s="225"/>
      <c r="N17" s="226"/>
    </row>
    <row r="18" spans="1:15" s="13" customFormat="1" x14ac:dyDescent="0.3">
      <c r="A18" s="62"/>
      <c r="B18" s="62"/>
      <c r="C18" s="63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5" s="17" customFormat="1" x14ac:dyDescent="0.3">
      <c r="A19" s="4" t="s">
        <v>50</v>
      </c>
      <c r="B19" s="16"/>
      <c r="C19" s="18"/>
    </row>
    <row r="20" spans="1:15" s="17" customFormat="1" x14ac:dyDescent="0.3">
      <c r="A20" s="44">
        <v>1</v>
      </c>
      <c r="B20" s="16" t="s">
        <v>92</v>
      </c>
      <c r="C20" s="18"/>
    </row>
    <row r="21" spans="1:15" s="17" customFormat="1" ht="18.75" customHeight="1" x14ac:dyDescent="0.3">
      <c r="A21" s="26">
        <v>2</v>
      </c>
      <c r="B21" s="17" t="s">
        <v>90</v>
      </c>
      <c r="C21" s="18"/>
      <c r="K21" s="169" t="s">
        <v>194</v>
      </c>
      <c r="L21" s="169"/>
      <c r="M21" s="169"/>
      <c r="N21" s="169"/>
      <c r="O21" s="169"/>
    </row>
    <row r="22" spans="1:15" s="17" customFormat="1" ht="18.75" customHeight="1" x14ac:dyDescent="0.3">
      <c r="A22" s="26">
        <v>3</v>
      </c>
      <c r="B22" s="17" t="s">
        <v>91</v>
      </c>
      <c r="C22" s="18"/>
      <c r="J22" s="28"/>
      <c r="K22" s="112" t="s">
        <v>195</v>
      </c>
      <c r="L22" s="115"/>
      <c r="M22" s="115"/>
      <c r="N22" s="28"/>
      <c r="O22" s="28"/>
    </row>
    <row r="23" spans="1:15" s="17" customFormat="1" ht="18.75" customHeight="1" x14ac:dyDescent="0.3">
      <c r="A23" s="26">
        <v>4</v>
      </c>
      <c r="B23" s="17" t="s">
        <v>94</v>
      </c>
      <c r="C23" s="18"/>
      <c r="J23" s="28"/>
      <c r="K23" s="112" t="s">
        <v>156</v>
      </c>
      <c r="L23" s="113"/>
      <c r="M23" s="113"/>
    </row>
    <row r="24" spans="1:15" s="17" customFormat="1" x14ac:dyDescent="0.3">
      <c r="A24" s="26">
        <v>5</v>
      </c>
      <c r="B24" s="4" t="s">
        <v>102</v>
      </c>
      <c r="C24" s="18"/>
      <c r="G24" s="28"/>
      <c r="I24" s="7"/>
      <c r="J24" s="4"/>
      <c r="K24" s="112" t="s">
        <v>157</v>
      </c>
      <c r="L24" s="113"/>
      <c r="M24" s="113"/>
    </row>
    <row r="25" spans="1:15" s="17" customFormat="1" x14ac:dyDescent="0.3">
      <c r="A25" s="26"/>
      <c r="B25" s="4"/>
      <c r="C25" s="18"/>
      <c r="G25" s="28"/>
      <c r="I25" s="7"/>
      <c r="J25" s="4"/>
      <c r="K25" s="4"/>
      <c r="L25" s="2"/>
      <c r="M25" s="1"/>
    </row>
    <row r="26" spans="1:15" s="17" customFormat="1" x14ac:dyDescent="0.3">
      <c r="A26" s="26"/>
      <c r="B26" s="4"/>
      <c r="C26" s="18"/>
      <c r="G26" s="28"/>
      <c r="I26" s="7"/>
      <c r="J26" s="4"/>
      <c r="K26" s="4"/>
      <c r="L26" s="2"/>
      <c r="M26" s="1"/>
    </row>
    <row r="27" spans="1:15" s="17" customFormat="1" x14ac:dyDescent="0.3">
      <c r="A27" s="26"/>
      <c r="B27" s="4"/>
      <c r="C27" s="18"/>
      <c r="G27" s="28"/>
      <c r="I27" s="7"/>
      <c r="J27" s="4"/>
      <c r="K27" s="4"/>
      <c r="L27" s="2"/>
      <c r="M27" s="1"/>
    </row>
    <row r="28" spans="1:15" s="17" customFormat="1" x14ac:dyDescent="0.3">
      <c r="A28" s="4"/>
      <c r="C28" s="18"/>
      <c r="E28" s="25"/>
      <c r="G28" s="28"/>
      <c r="H28" s="25"/>
      <c r="I28" s="12"/>
    </row>
    <row r="30" spans="1:15" ht="26.25" x14ac:dyDescent="0.4">
      <c r="A30" s="229" t="s">
        <v>97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1"/>
    </row>
    <row r="31" spans="1:15" x14ac:dyDescent="0.3">
      <c r="A31" s="55">
        <v>1</v>
      </c>
      <c r="B31" s="56" t="s">
        <v>83</v>
      </c>
      <c r="C31" s="57">
        <f>SUM(D31:M31)</f>
        <v>5</v>
      </c>
      <c r="D31" s="57"/>
      <c r="E31" s="57"/>
      <c r="F31" s="57"/>
      <c r="G31" s="57"/>
      <c r="H31" s="57"/>
      <c r="I31" s="57"/>
      <c r="J31" s="57">
        <v>2</v>
      </c>
      <c r="K31" s="57">
        <v>1</v>
      </c>
      <c r="L31" s="57">
        <v>1</v>
      </c>
      <c r="M31" s="57">
        <v>1</v>
      </c>
      <c r="N31" s="50"/>
    </row>
    <row r="32" spans="1:15" x14ac:dyDescent="0.3">
      <c r="A32" s="55">
        <v>2</v>
      </c>
      <c r="B32" s="56" t="s">
        <v>84</v>
      </c>
      <c r="C32" s="57">
        <f t="shared" ref="C32:C40" si="8">SUM(D32:M32)</f>
        <v>250</v>
      </c>
      <c r="D32" s="58"/>
      <c r="E32" s="58"/>
      <c r="F32" s="58"/>
      <c r="G32" s="58">
        <v>100</v>
      </c>
      <c r="H32" s="58">
        <v>100</v>
      </c>
      <c r="I32" s="58">
        <v>50</v>
      </c>
      <c r="J32" s="58"/>
      <c r="K32" s="58"/>
      <c r="L32" s="58"/>
      <c r="M32" s="58"/>
      <c r="N32" s="50"/>
    </row>
    <row r="33" spans="1:14" x14ac:dyDescent="0.3">
      <c r="A33" s="55">
        <v>3</v>
      </c>
      <c r="B33" s="56" t="s">
        <v>85</v>
      </c>
      <c r="C33" s="57">
        <f t="shared" si="8"/>
        <v>30</v>
      </c>
      <c r="D33" s="58"/>
      <c r="E33" s="58"/>
      <c r="F33" s="58"/>
      <c r="G33" s="58">
        <v>10</v>
      </c>
      <c r="H33" s="58">
        <v>20</v>
      </c>
      <c r="I33" s="58"/>
      <c r="J33" s="58"/>
      <c r="K33" s="58"/>
      <c r="L33" s="58"/>
      <c r="M33" s="58"/>
      <c r="N33" s="50"/>
    </row>
    <row r="34" spans="1:14" x14ac:dyDescent="0.3">
      <c r="A34" s="55">
        <v>4</v>
      </c>
      <c r="B34" s="56" t="s">
        <v>86</v>
      </c>
      <c r="C34" s="57">
        <f t="shared" si="8"/>
        <v>20</v>
      </c>
      <c r="D34" s="58"/>
      <c r="E34" s="58"/>
      <c r="F34" s="58"/>
      <c r="G34" s="58">
        <v>5</v>
      </c>
      <c r="H34" s="58">
        <v>10</v>
      </c>
      <c r="I34" s="58">
        <v>5</v>
      </c>
      <c r="J34" s="58"/>
      <c r="K34" s="58"/>
      <c r="L34" s="58"/>
      <c r="M34" s="58"/>
      <c r="N34" s="50"/>
    </row>
    <row r="35" spans="1:14" x14ac:dyDescent="0.3">
      <c r="A35" s="55">
        <v>5</v>
      </c>
      <c r="B35" s="59" t="s">
        <v>79</v>
      </c>
      <c r="C35" s="57">
        <f t="shared" si="8"/>
        <v>3</v>
      </c>
      <c r="D35" s="60"/>
      <c r="E35" s="60"/>
      <c r="F35" s="60"/>
      <c r="G35" s="60">
        <v>0</v>
      </c>
      <c r="H35" s="60">
        <v>2</v>
      </c>
      <c r="I35" s="60">
        <v>1</v>
      </c>
      <c r="J35" s="60"/>
      <c r="K35" s="60"/>
      <c r="L35" s="60"/>
      <c r="M35" s="60"/>
      <c r="N35" s="50"/>
    </row>
    <row r="36" spans="1:14" ht="24" customHeight="1" x14ac:dyDescent="0.3">
      <c r="A36" s="55">
        <v>6</v>
      </c>
      <c r="B36" s="59" t="s">
        <v>80</v>
      </c>
      <c r="C36" s="57">
        <f t="shared" si="8"/>
        <v>3</v>
      </c>
      <c r="D36" s="60"/>
      <c r="E36" s="60"/>
      <c r="F36" s="60"/>
      <c r="G36" s="60"/>
      <c r="H36" s="60">
        <v>2</v>
      </c>
      <c r="I36" s="60">
        <v>1</v>
      </c>
      <c r="J36" s="60"/>
      <c r="K36" s="60"/>
      <c r="L36" s="60"/>
      <c r="M36" s="60"/>
      <c r="N36" s="50"/>
    </row>
    <row r="37" spans="1:14" ht="24" customHeight="1" x14ac:dyDescent="0.3">
      <c r="A37" s="55">
        <v>7</v>
      </c>
      <c r="B37" s="59" t="s">
        <v>88</v>
      </c>
      <c r="C37" s="57">
        <f t="shared" si="8"/>
        <v>2</v>
      </c>
      <c r="D37" s="60"/>
      <c r="E37" s="60"/>
      <c r="F37" s="60"/>
      <c r="G37" s="60"/>
      <c r="H37" s="60">
        <v>1</v>
      </c>
      <c r="I37" s="60">
        <v>1</v>
      </c>
      <c r="J37" s="60"/>
      <c r="K37" s="60"/>
      <c r="L37" s="60"/>
      <c r="M37" s="60"/>
      <c r="N37" s="50"/>
    </row>
    <row r="38" spans="1:14" x14ac:dyDescent="0.3">
      <c r="A38" s="55">
        <v>8</v>
      </c>
      <c r="B38" s="59" t="s">
        <v>87</v>
      </c>
      <c r="C38" s="57">
        <f t="shared" si="8"/>
        <v>3</v>
      </c>
      <c r="D38" s="60">
        <v>1</v>
      </c>
      <c r="E38" s="60">
        <v>1</v>
      </c>
      <c r="F38" s="60">
        <v>1</v>
      </c>
      <c r="G38" s="60"/>
      <c r="H38" s="60"/>
      <c r="I38" s="60"/>
      <c r="J38" s="60"/>
      <c r="K38" s="60"/>
      <c r="L38" s="60"/>
      <c r="M38" s="60"/>
      <c r="N38" s="50"/>
    </row>
    <row r="39" spans="1:14" x14ac:dyDescent="0.3">
      <c r="A39" s="55">
        <v>9</v>
      </c>
      <c r="B39" s="59" t="s">
        <v>81</v>
      </c>
      <c r="C39" s="57">
        <f t="shared" si="8"/>
        <v>3</v>
      </c>
      <c r="D39" s="60">
        <v>2</v>
      </c>
      <c r="E39" s="60">
        <v>1</v>
      </c>
      <c r="F39" s="60"/>
      <c r="G39" s="60"/>
      <c r="H39" s="60"/>
      <c r="I39" s="60"/>
      <c r="J39" s="60"/>
      <c r="K39" s="60"/>
      <c r="L39" s="60"/>
      <c r="M39" s="60"/>
      <c r="N39" s="50"/>
    </row>
    <row r="40" spans="1:14" x14ac:dyDescent="0.3">
      <c r="A40" s="55">
        <v>10</v>
      </c>
      <c r="B40" s="59" t="s">
        <v>89</v>
      </c>
      <c r="C40" s="57">
        <f t="shared" si="8"/>
        <v>1</v>
      </c>
      <c r="D40" s="60"/>
      <c r="E40" s="60">
        <v>1</v>
      </c>
      <c r="F40" s="60"/>
      <c r="G40" s="60"/>
      <c r="H40" s="60"/>
      <c r="I40" s="60"/>
      <c r="J40" s="60"/>
      <c r="K40" s="60"/>
      <c r="L40" s="60"/>
      <c r="M40" s="60"/>
      <c r="N40" s="50"/>
    </row>
    <row r="41" spans="1:14" s="13" customFormat="1" x14ac:dyDescent="0.3">
      <c r="A41" s="227" t="s">
        <v>95</v>
      </c>
      <c r="B41" s="227"/>
      <c r="C41" s="69">
        <f>SUM(C31:C40)</f>
        <v>320</v>
      </c>
      <c r="D41" s="70">
        <f>SUM(D31:D40)</f>
        <v>3</v>
      </c>
      <c r="E41" s="70">
        <f t="shared" ref="E41:M41" si="9">SUM(E31:E40)</f>
        <v>3</v>
      </c>
      <c r="F41" s="70">
        <f t="shared" si="9"/>
        <v>1</v>
      </c>
      <c r="G41" s="70">
        <f t="shared" si="9"/>
        <v>115</v>
      </c>
      <c r="H41" s="70">
        <f t="shared" si="9"/>
        <v>135</v>
      </c>
      <c r="I41" s="70">
        <f t="shared" si="9"/>
        <v>58</v>
      </c>
      <c r="J41" s="70">
        <f t="shared" ref="J41" si="10">SUM(J31:J40)</f>
        <v>2</v>
      </c>
      <c r="K41" s="70">
        <f t="shared" si="9"/>
        <v>1</v>
      </c>
      <c r="L41" s="70">
        <f t="shared" si="9"/>
        <v>1</v>
      </c>
      <c r="M41" s="70">
        <f t="shared" si="9"/>
        <v>1</v>
      </c>
      <c r="N41" s="51"/>
    </row>
    <row r="42" spans="1:14" x14ac:dyDescent="0.3">
      <c r="A42" s="54">
        <v>11</v>
      </c>
      <c r="B42" s="52" t="s">
        <v>35</v>
      </c>
      <c r="C42" s="60">
        <v>2</v>
      </c>
      <c r="D42" s="213"/>
      <c r="E42" s="214"/>
      <c r="F42" s="214"/>
      <c r="G42" s="214"/>
      <c r="H42" s="214"/>
      <c r="I42" s="214"/>
      <c r="J42" s="214"/>
      <c r="K42" s="214"/>
      <c r="L42" s="214"/>
      <c r="M42" s="215"/>
      <c r="N42" s="50"/>
    </row>
    <row r="43" spans="1:14" x14ac:dyDescent="0.3">
      <c r="A43" s="54">
        <v>12</v>
      </c>
      <c r="B43" s="52" t="s">
        <v>32</v>
      </c>
      <c r="C43" s="60">
        <v>5</v>
      </c>
      <c r="D43" s="213"/>
      <c r="E43" s="214"/>
      <c r="F43" s="214"/>
      <c r="G43" s="214"/>
      <c r="H43" s="214"/>
      <c r="I43" s="214"/>
      <c r="J43" s="214"/>
      <c r="K43" s="214"/>
      <c r="L43" s="214"/>
      <c r="M43" s="215"/>
      <c r="N43" s="50"/>
    </row>
    <row r="44" spans="1:14" x14ac:dyDescent="0.3">
      <c r="A44" s="54">
        <v>13</v>
      </c>
      <c r="B44" s="52" t="s">
        <v>82</v>
      </c>
      <c r="C44" s="60">
        <v>20</v>
      </c>
      <c r="D44" s="216"/>
      <c r="E44" s="217"/>
      <c r="F44" s="217"/>
      <c r="G44" s="217"/>
      <c r="H44" s="217"/>
      <c r="I44" s="217"/>
      <c r="J44" s="217"/>
      <c r="K44" s="217"/>
      <c r="L44" s="217"/>
      <c r="M44" s="218"/>
      <c r="N44" s="50"/>
    </row>
    <row r="45" spans="1:14" x14ac:dyDescent="0.3">
      <c r="A45" s="223" t="s">
        <v>96</v>
      </c>
      <c r="B45" s="223"/>
      <c r="C45" s="61">
        <f>C41+C42+C43+C44</f>
        <v>347</v>
      </c>
      <c r="D45" s="224"/>
      <c r="E45" s="225"/>
      <c r="F45" s="225"/>
      <c r="G45" s="225"/>
      <c r="H45" s="225"/>
      <c r="I45" s="225"/>
      <c r="J45" s="225"/>
      <c r="K45" s="225"/>
      <c r="L45" s="225"/>
      <c r="M45" s="225"/>
      <c r="N45" s="226"/>
    </row>
  </sheetData>
  <mergeCells count="25">
    <mergeCell ref="A45:B45"/>
    <mergeCell ref="D45:N45"/>
    <mergeCell ref="A13:B13"/>
    <mergeCell ref="D17:N17"/>
    <mergeCell ref="A1:M1"/>
    <mergeCell ref="A2:M2"/>
    <mergeCell ref="A3:M3"/>
    <mergeCell ref="A17:B17"/>
    <mergeCell ref="A41:B41"/>
    <mergeCell ref="D6:F6"/>
    <mergeCell ref="A30:N30"/>
    <mergeCell ref="A5:A7"/>
    <mergeCell ref="N5:N7"/>
    <mergeCell ref="B5:B7"/>
    <mergeCell ref="C5:C7"/>
    <mergeCell ref="D16:M16"/>
    <mergeCell ref="D42:M42"/>
    <mergeCell ref="D43:M43"/>
    <mergeCell ref="D44:M44"/>
    <mergeCell ref="D5:M5"/>
    <mergeCell ref="G6:K6"/>
    <mergeCell ref="L6:M6"/>
    <mergeCell ref="D14:M14"/>
    <mergeCell ref="D15:M15"/>
    <mergeCell ref="K21:O21"/>
  </mergeCells>
  <pageMargins left="0" right="0" top="0.27559055118110237" bottom="0.27559055118110237" header="0.19685039370078741" footer="0.19685039370078741"/>
  <pageSetup paperSize="9" scale="9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8</vt:i4>
      </vt:variant>
    </vt:vector>
  </HeadingPairs>
  <TitlesOfParts>
    <vt:vector size="13" baseType="lpstr">
      <vt:lpstr>1.o18 แผน HRM 67</vt:lpstr>
      <vt:lpstr>2.o18 แผน HRD 67</vt:lpstr>
      <vt:lpstr>3.o19 ผล HRM 66</vt:lpstr>
      <vt:lpstr>4.o19 ผล HRD 66</vt:lpstr>
      <vt:lpstr>5.o19(5) สถิติอัตรากำลัง</vt:lpstr>
      <vt:lpstr>'3.o19 ผล HRM 66'!Print_Area</vt:lpstr>
      <vt:lpstr>'4.o19 ผล HRD 66'!Print_Area</vt:lpstr>
      <vt:lpstr>'5.o19(5) สถิติอัตรากำลัง'!Print_Area</vt:lpstr>
      <vt:lpstr>'1.o18 แผน HRM 67'!Print_Titles</vt:lpstr>
      <vt:lpstr>'2.o18 แผน HRD 67'!Print_Titles</vt:lpstr>
      <vt:lpstr>'3.o19 ผล HRM 66'!Print_Titles</vt:lpstr>
      <vt:lpstr>'4.o19 ผล HRD 66'!Print_Titles</vt:lpstr>
      <vt:lpstr>'5.o19(5) สถิติอัตรากำลัง'!Print_Titles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AdmGENSLP0315</dc:creator>
  <cp:lastModifiedBy>Trang</cp:lastModifiedBy>
  <cp:lastPrinted>2024-03-19T06:31:49Z</cp:lastPrinted>
  <dcterms:created xsi:type="dcterms:W3CDTF">2024-02-09T09:01:24Z</dcterms:created>
  <dcterms:modified xsi:type="dcterms:W3CDTF">2024-03-19T06:36:07Z</dcterms:modified>
</cp:coreProperties>
</file>