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2CF22E59-CA08-45EC-ACA1-03F0E1322083}" xr6:coauthVersionLast="45" xr6:coauthVersionMax="47" xr10:uidLastSave="{00000000-0000-0000-0000-000000000000}"/>
  <bookViews>
    <workbookView xWindow="-110" yWindow="-110" windowWidth="19420" windowHeight="10420" xr2:uid="{64731CF8-A42F-4BA6-9283-7024D5124314}"/>
  </bookViews>
  <sheets>
    <sheet name="Sheet1" sheetId="1" r:id="rId1"/>
  </sheets>
  <definedNames>
    <definedName name="_xlnm.Print_Area" localSheetId="0">Sheet1!$A$1:$P$32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G30" i="1"/>
  <c r="J30" i="1"/>
  <c r="M30" i="1"/>
  <c r="P30" i="1"/>
  <c r="P10" i="1"/>
  <c r="P11" i="1"/>
  <c r="P12" i="1"/>
  <c r="P13" i="1"/>
  <c r="P14" i="1"/>
  <c r="P15" i="1"/>
  <c r="P16" i="1"/>
  <c r="P17" i="1"/>
  <c r="P18" i="1"/>
  <c r="D18" i="1" s="1"/>
  <c r="P19" i="1"/>
  <c r="P20" i="1"/>
  <c r="P21" i="1"/>
  <c r="P22" i="1"/>
  <c r="P23" i="1"/>
  <c r="P24" i="1"/>
  <c r="P25" i="1"/>
  <c r="P26" i="1"/>
  <c r="P27" i="1"/>
  <c r="P28" i="1"/>
  <c r="P29" i="1"/>
  <c r="D29" i="1" s="1"/>
  <c r="D9" i="1"/>
  <c r="L32" i="1"/>
  <c r="K32" i="1"/>
  <c r="M31" i="1"/>
  <c r="D31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D7" i="1" s="1"/>
  <c r="M6" i="1"/>
  <c r="J8" i="1"/>
  <c r="P8" i="1"/>
  <c r="J9" i="1"/>
  <c r="P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P31" i="1"/>
  <c r="P7" i="1"/>
  <c r="J7" i="1"/>
  <c r="G3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D23" i="1" s="1"/>
  <c r="G24" i="1"/>
  <c r="G25" i="1"/>
  <c r="D25" i="1" s="1"/>
  <c r="G26" i="1"/>
  <c r="G27" i="1"/>
  <c r="G28" i="1"/>
  <c r="G29" i="1"/>
  <c r="P6" i="1"/>
  <c r="J6" i="1"/>
  <c r="D30" i="1" l="1"/>
  <c r="D21" i="1"/>
  <c r="D26" i="1"/>
  <c r="D28" i="1"/>
  <c r="D27" i="1"/>
  <c r="D24" i="1"/>
  <c r="D22" i="1"/>
  <c r="D20" i="1"/>
  <c r="D19" i="1"/>
  <c r="D17" i="1"/>
  <c r="D16" i="1"/>
  <c r="D15" i="1"/>
  <c r="D14" i="1"/>
  <c r="D13" i="1"/>
  <c r="D12" i="1"/>
  <c r="D11" i="1"/>
  <c r="D10" i="1"/>
  <c r="D8" i="1"/>
  <c r="M32" i="1"/>
  <c r="H32" i="1"/>
  <c r="I32" i="1"/>
  <c r="N32" i="1"/>
  <c r="O32" i="1"/>
  <c r="F32" i="1"/>
  <c r="E32" i="1"/>
  <c r="G7" i="1"/>
  <c r="G6" i="1"/>
  <c r="G32" i="1" l="1"/>
  <c r="P32" i="1"/>
  <c r="J32" i="1"/>
  <c r="D6" i="1"/>
  <c r="D32" i="1" l="1"/>
</calcChain>
</file>

<file path=xl/sharedStrings.xml><?xml version="1.0" encoding="utf-8"?>
<sst xmlns="http://schemas.openxmlformats.org/spreadsheetml/2006/main" count="162" uniqueCount="67">
  <si>
    <t>ประเภทกิจการ</t>
  </si>
  <si>
    <t>รวม</t>
  </si>
  <si>
    <t>ชาย</t>
  </si>
  <si>
    <t>หญิง</t>
  </si>
  <si>
    <t>1</t>
  </si>
  <si>
    <t>กิจการประมง</t>
  </si>
  <si>
    <t>2</t>
  </si>
  <si>
    <t>กิจการเกษตรและปศุสัตว์</t>
  </si>
  <si>
    <t>3</t>
  </si>
  <si>
    <t>กิจการก่อสร้าง</t>
  </si>
  <si>
    <t>4</t>
  </si>
  <si>
    <t>กิจการต่อเนื่องประมงทะเล</t>
  </si>
  <si>
    <t>5</t>
  </si>
  <si>
    <t>กิจการต่อเนื่องการเกษตร</t>
  </si>
  <si>
    <t>6</t>
  </si>
  <si>
    <t>กิจการต่อเนื่องปศุสัตว์</t>
  </si>
  <si>
    <t>7</t>
  </si>
  <si>
    <t>กิจการรีไซเคิล รับซื้อของเก่า คัดแยกขยะ คัดแยกของเก่า</t>
  </si>
  <si>
    <t>8</t>
  </si>
  <si>
    <t>กิจการทำเหมืองแร่และเหมืองหิน</t>
  </si>
  <si>
    <t>9</t>
  </si>
  <si>
    <t>กิจการผลิตหรือจำหน่ายผลิตภัณฑ์เกี่ยวกับโลหะ</t>
  </si>
  <si>
    <t>10</t>
  </si>
  <si>
    <t>กิจการผลิตหรือจำหน่ายอาหารและเครื่องดื่ม</t>
  </si>
  <si>
    <t>11</t>
  </si>
  <si>
    <t>กิจการผลิตหรือจำหน่ายผลิตภัณฑ์จากดิน</t>
  </si>
  <si>
    <t>12</t>
  </si>
  <si>
    <t>กิจการผลิตหรือจำหน่ายวัสดุก่อสร้าง</t>
  </si>
  <si>
    <t>13</t>
  </si>
  <si>
    <t>กิจการแปรรูปหิน</t>
  </si>
  <si>
    <t>14</t>
  </si>
  <si>
    <t>กิจการผลิตหรือจำหน่ายเสื้อผ้าสำเร็จรูป
เครื่องแต่งกายสิ่งทอ เครื่องประดับ ชิ้นส่วนรองเท้า</t>
  </si>
  <si>
    <t>15</t>
  </si>
  <si>
    <t>กิจการผลิตหรือจำหน่ายผลิตภัณฑ์พลาสติก
เคมีภัณฑ์ ผลิตปุ๋ย ของเด็กเล่น</t>
  </si>
  <si>
    <t>16</t>
  </si>
  <si>
    <t>กิจการผลิตหรือจำหน่ายผลิตภัณฑ์กระดาษ</t>
  </si>
  <si>
    <t>17</t>
  </si>
  <si>
    <t>กิจการผลิตหรือจำหน่ายผลิตภัณฑ์สินค้า
อิเล็กทรอนิกส์ ไฟฟ้า แบตเตอรี่ และยานยนต์</t>
  </si>
  <si>
    <t>18</t>
  </si>
  <si>
    <t>กิจการขนถ่ายสินค้าทางบก ทางน้ำ คลังสินค้า</t>
  </si>
  <si>
    <t>19</t>
  </si>
  <si>
    <t>กิจการค้าส่ง ค้าปลีก แผงลอยในตลาดและร้านค้าทั่วไป</t>
  </si>
  <si>
    <t>20</t>
  </si>
  <si>
    <t>กิจการอู่ซ่อมรถ ล้าง อัดฉีด</t>
  </si>
  <si>
    <t>21</t>
  </si>
  <si>
    <t>กิจการสถานีบริการน้ำมัน แก๊ส เชื้อเพลิง</t>
  </si>
  <si>
    <t>22</t>
  </si>
  <si>
    <t>กิจการสถานศึกษา มูลนิธิ สมาคม สถานพยาบาล</t>
  </si>
  <si>
    <t>23</t>
  </si>
  <si>
    <t>กิจการให้บริการต่าง ๆ ยกเว้นกิจการรับเหมาแรงงาน</t>
  </si>
  <si>
    <t>24</t>
  </si>
  <si>
    <t>กิจการแปรรูปสัตว์น้ำ</t>
  </si>
  <si>
    <t>25</t>
  </si>
  <si>
    <t>ผู้รับใช้ในบ้าน</t>
  </si>
  <si>
    <t>รวมสะสม</t>
  </si>
  <si>
    <t>ลำดับ
ที่</t>
  </si>
  <si>
    <t>จังหวัดนครราชสีมา จำแนกตามประเภทกิจการ</t>
  </si>
  <si>
    <t>-</t>
  </si>
  <si>
    <t>สัญชาติกัมพูชา : C</t>
  </si>
  <si>
    <t>สัญชาติลาว : L</t>
  </si>
  <si>
    <t>สัญชาติเมียนมา : M</t>
  </si>
  <si>
    <t>สัญชาติเวียดนาม : V</t>
  </si>
  <si>
    <t>ข้อมูลแรงงานต่างด้าว (CLMV) ประเภทแรงงานไร้ฝีมือ</t>
  </si>
  <si>
    <t>นาย
จ้าง</t>
  </si>
  <si>
    <t>26</t>
  </si>
  <si>
    <t>ผู้ประสานงานด้านภาษา</t>
  </si>
  <si>
    <t>ข้อมูล ณ เดือน ธันวาคม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</si>
</sst>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rgb="FF0000FF"/>
      <name val="TH SarabunPSK"/>
      <family val="2"/>
    </font>
    <font>
      <b/>
      <sz val="1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8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DDB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49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3" fontId="8" fillId="5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187" fontId="8" fillId="3" borderId="2" xfId="1" applyNumberFormat="1" applyFont="1" applyFill="1" applyBorder="1" applyAlignment="1">
      <alignment horizontal="center" vertical="center"/>
    </xf>
    <xf numFmtId="3" fontId="8" fillId="11" borderId="2" xfId="3" applyNumberFormat="1" applyFont="1" applyFill="1" applyBorder="1" applyAlignment="1">
      <alignment horizontal="center" vertical="center"/>
    </xf>
    <xf numFmtId="187" fontId="8" fillId="11" borderId="2" xfId="1" applyNumberFormat="1" applyFont="1" applyFill="1" applyBorder="1" applyAlignment="1">
      <alignment horizontal="center" vertical="center"/>
    </xf>
    <xf numFmtId="3" fontId="8" fillId="2" borderId="2" xfId="3" applyNumberFormat="1" applyFont="1" applyFill="1" applyBorder="1" applyAlignment="1">
      <alignment horizontal="center" vertical="center"/>
    </xf>
    <xf numFmtId="187" fontId="8" fillId="2" borderId="2" xfId="1" applyNumberFormat="1" applyFont="1" applyFill="1" applyBorder="1" applyAlignment="1">
      <alignment horizontal="center" vertical="center"/>
    </xf>
    <xf numFmtId="3" fontId="8" fillId="10" borderId="2" xfId="3" applyNumberFormat="1" applyFont="1" applyFill="1" applyBorder="1" applyAlignment="1">
      <alignment horizontal="center" vertical="center"/>
    </xf>
    <xf numFmtId="187" fontId="8" fillId="10" borderId="2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3" fontId="8" fillId="8" borderId="2" xfId="3" applyNumberFormat="1" applyFont="1" applyFill="1" applyBorder="1" applyAlignment="1">
      <alignment horizontal="center" vertical="center"/>
    </xf>
    <xf numFmtId="3" fontId="8" fillId="7" borderId="2" xfId="3" applyNumberFormat="1" applyFont="1" applyFill="1" applyBorder="1" applyAlignment="1">
      <alignment horizontal="center" vertical="center"/>
    </xf>
    <xf numFmtId="49" fontId="8" fillId="7" borderId="2" xfId="3" applyNumberFormat="1" applyFont="1" applyFill="1" applyBorder="1" applyAlignment="1">
      <alignment horizontal="center" vertical="center"/>
    </xf>
    <xf numFmtId="3" fontId="8" fillId="6" borderId="2" xfId="3" applyNumberFormat="1" applyFont="1" applyFill="1" applyBorder="1" applyAlignment="1">
      <alignment horizontal="center" vertical="center"/>
    </xf>
    <xf numFmtId="49" fontId="8" fillId="6" borderId="2" xfId="3" applyNumberFormat="1" applyFont="1" applyFill="1" applyBorder="1" applyAlignment="1">
      <alignment horizontal="center" vertical="center"/>
    </xf>
    <xf numFmtId="3" fontId="8" fillId="9" borderId="2" xfId="3" applyNumberFormat="1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0" fillId="8" borderId="3" xfId="2" applyFont="1" applyFill="1" applyBorder="1" applyAlignment="1">
      <alignment horizontal="center" vertical="center" wrapText="1"/>
    </xf>
    <xf numFmtId="0" fontId="10" fillId="8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 wrapText="1"/>
    </xf>
    <xf numFmtId="0" fontId="10" fillId="7" borderId="3" xfId="2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/>
    </xf>
    <xf numFmtId="0" fontId="10" fillId="9" borderId="3" xfId="2" applyFont="1" applyFill="1" applyBorder="1" applyAlignment="1">
      <alignment horizontal="center" vertical="center" wrapText="1"/>
    </xf>
    <xf numFmtId="0" fontId="10" fillId="9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4" borderId="2" xfId="2" applyNumberFormat="1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8" borderId="4" xfId="2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horizontal="center" vertical="center"/>
    </xf>
    <xf numFmtId="0" fontId="10" fillId="8" borderId="6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9" borderId="2" xfId="2" applyFont="1" applyFill="1" applyBorder="1" applyAlignment="1">
      <alignment horizontal="center" vertical="center"/>
    </xf>
    <xf numFmtId="0" fontId="10" fillId="6" borderId="2" xfId="2" applyFont="1" applyFill="1" applyBorder="1" applyAlignment="1">
      <alignment horizontal="center" vertical="center"/>
    </xf>
  </cellXfs>
  <cellStyles count="4">
    <cellStyle name="Comma 2" xfId="3" xr:uid="{9312EBFD-9BCE-4D0F-9D04-12508BB17B42}"/>
    <cellStyle name="Normal 2" xfId="2" xr:uid="{A67DA804-07B7-41E4-AF5D-FCBF87B44414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DBF2"/>
      <color rgb="FFFFC5C5"/>
      <color rgb="FFFFD5D5"/>
      <color rgb="FFFBD9E8"/>
      <color rgb="FF0000FF"/>
      <color rgb="FFED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678A-EA96-4577-9D21-1DE60BD1DA51}">
  <dimension ref="A1:S34"/>
  <sheetViews>
    <sheetView tabSelected="1" workbookViewId="0">
      <selection activeCell="A4" sqref="A4:A5"/>
    </sheetView>
  </sheetViews>
  <sheetFormatPr defaultRowHeight="20.5" x14ac:dyDescent="0.45"/>
  <cols>
    <col min="1" max="1" width="3.58203125" style="1" customWidth="1"/>
    <col min="2" max="2" width="29.58203125" style="1" customWidth="1"/>
    <col min="3" max="3" width="5.58203125" style="1" customWidth="1"/>
    <col min="4" max="4" width="6.58203125" style="1" customWidth="1"/>
    <col min="5" max="16" width="6.08203125" style="1" customWidth="1"/>
    <col min="17" max="16384" width="8.6640625" style="1"/>
  </cols>
  <sheetData>
    <row r="1" spans="1:19" ht="22" x14ac:dyDescent="0.45">
      <c r="A1" s="36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3"/>
    </row>
    <row r="2" spans="1:19" ht="22" x14ac:dyDescent="0.4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3"/>
    </row>
    <row r="3" spans="1:19" ht="22" x14ac:dyDescent="0.45">
      <c r="A3" s="37" t="s">
        <v>66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3"/>
    </row>
    <row r="4" spans="1:19" x14ac:dyDescent="0.45">
      <c r="A4" s="38" t="s">
        <v>55</v>
      </c>
      <c r="B4" s="35" t="s">
        <v>0</v>
      </c>
      <c r="C4" s="41" t="s">
        <v>63</v>
      </c>
      <c r="D4" s="42" t="s">
        <v>1</v>
      </c>
      <c r="E4" s="44" t="s">
        <v>58</v>
      </c>
      <c r="F4" s="45"/>
      <c r="G4" s="46"/>
      <c r="H4" s="47" t="s">
        <v>59</v>
      </c>
      <c r="I4" s="47"/>
      <c r="J4" s="47"/>
      <c r="K4" s="49" t="s">
        <v>60</v>
      </c>
      <c r="L4" s="49"/>
      <c r="M4" s="49"/>
      <c r="N4" s="48" t="s">
        <v>61</v>
      </c>
      <c r="O4" s="48"/>
      <c r="P4" s="48"/>
      <c r="Q4" s="3"/>
      <c r="R4" s="3"/>
      <c r="S4" s="3"/>
    </row>
    <row r="5" spans="1:19" x14ac:dyDescent="0.45">
      <c r="A5" s="39"/>
      <c r="B5" s="40"/>
      <c r="C5" s="42"/>
      <c r="D5" s="43"/>
      <c r="E5" s="27" t="s">
        <v>2</v>
      </c>
      <c r="F5" s="27" t="s">
        <v>3</v>
      </c>
      <c r="G5" s="28" t="s">
        <v>1</v>
      </c>
      <c r="H5" s="29" t="s">
        <v>2</v>
      </c>
      <c r="I5" s="29" t="s">
        <v>3</v>
      </c>
      <c r="J5" s="30" t="s">
        <v>1</v>
      </c>
      <c r="K5" s="31" t="s">
        <v>2</v>
      </c>
      <c r="L5" s="31" t="s">
        <v>3</v>
      </c>
      <c r="M5" s="32" t="s">
        <v>1</v>
      </c>
      <c r="N5" s="33" t="s">
        <v>2</v>
      </c>
      <c r="O5" s="33" t="s">
        <v>3</v>
      </c>
      <c r="P5" s="34" t="s">
        <v>1</v>
      </c>
      <c r="Q5" s="3"/>
      <c r="R5" s="3"/>
      <c r="S5" s="3"/>
    </row>
    <row r="6" spans="1:19" ht="25" customHeight="1" x14ac:dyDescent="0.45">
      <c r="A6" s="4" t="s">
        <v>4</v>
      </c>
      <c r="B6" s="5" t="s">
        <v>5</v>
      </c>
      <c r="C6" s="6" t="s">
        <v>57</v>
      </c>
      <c r="D6" s="6">
        <f>SUM(G6+J6+P6)</f>
        <v>0</v>
      </c>
      <c r="E6" s="7" t="s">
        <v>57</v>
      </c>
      <c r="F6" s="7" t="s">
        <v>57</v>
      </c>
      <c r="G6" s="8">
        <f>SUM(E6:F6)</f>
        <v>0</v>
      </c>
      <c r="H6" s="9" t="s">
        <v>57</v>
      </c>
      <c r="I6" s="9" t="s">
        <v>57</v>
      </c>
      <c r="J6" s="10">
        <f>SUM(H6:I6)</f>
        <v>0</v>
      </c>
      <c r="K6" s="11" t="s">
        <v>57</v>
      </c>
      <c r="L6" s="11" t="s">
        <v>57</v>
      </c>
      <c r="M6" s="12">
        <f>SUM(K6:L6)</f>
        <v>0</v>
      </c>
      <c r="N6" s="13" t="s">
        <v>57</v>
      </c>
      <c r="O6" s="13" t="s">
        <v>57</v>
      </c>
      <c r="P6" s="14">
        <f>SUM(N6:O6)</f>
        <v>0</v>
      </c>
      <c r="Q6" s="3"/>
      <c r="R6" s="3"/>
      <c r="S6" s="3"/>
    </row>
    <row r="7" spans="1:19" ht="25" customHeight="1" x14ac:dyDescent="0.45">
      <c r="A7" s="4" t="s">
        <v>6</v>
      </c>
      <c r="B7" s="5" t="s">
        <v>7</v>
      </c>
      <c r="C7" s="6">
        <v>1812</v>
      </c>
      <c r="D7" s="6">
        <f>SUM(G7+J7+M7+P7)</f>
        <v>8567</v>
      </c>
      <c r="E7" s="7">
        <v>2784</v>
      </c>
      <c r="F7" s="7">
        <v>2718</v>
      </c>
      <c r="G7" s="8">
        <f t="shared" ref="G7" si="0">SUM(E7:F7)</f>
        <v>5502</v>
      </c>
      <c r="H7" s="9">
        <v>682</v>
      </c>
      <c r="I7" s="9">
        <v>569</v>
      </c>
      <c r="J7" s="10">
        <f>SUM(H7:I7)</f>
        <v>1251</v>
      </c>
      <c r="K7" s="11">
        <v>1017</v>
      </c>
      <c r="L7" s="11">
        <v>797</v>
      </c>
      <c r="M7" s="12">
        <f>SUM(K7:L7)</f>
        <v>1814</v>
      </c>
      <c r="N7" s="13" t="s">
        <v>57</v>
      </c>
      <c r="O7" s="13" t="s">
        <v>57</v>
      </c>
      <c r="P7" s="14">
        <f>SUM(N7:O7)</f>
        <v>0</v>
      </c>
      <c r="Q7" s="3"/>
      <c r="R7" s="3"/>
      <c r="S7" s="3"/>
    </row>
    <row r="8" spans="1:19" ht="25" customHeight="1" x14ac:dyDescent="0.45">
      <c r="A8" s="4" t="s">
        <v>8</v>
      </c>
      <c r="B8" s="5" t="s">
        <v>9</v>
      </c>
      <c r="C8" s="6">
        <v>726</v>
      </c>
      <c r="D8" s="6">
        <f t="shared" ref="D8:D31" si="1">SUM(G8+J8+M8+P8)</f>
        <v>3975</v>
      </c>
      <c r="E8" s="7">
        <v>1311</v>
      </c>
      <c r="F8" s="7">
        <v>1121</v>
      </c>
      <c r="G8" s="8">
        <f t="shared" ref="G8:G29" si="2">SUM(E8:F8)</f>
        <v>2432</v>
      </c>
      <c r="H8" s="9">
        <v>272</v>
      </c>
      <c r="I8" s="9">
        <v>154</v>
      </c>
      <c r="J8" s="10">
        <f t="shared" ref="J8:J31" si="3">SUM(H8:I8)</f>
        <v>426</v>
      </c>
      <c r="K8" s="11">
        <v>725</v>
      </c>
      <c r="L8" s="11">
        <v>392</v>
      </c>
      <c r="M8" s="12">
        <f t="shared" ref="M8:M31" si="4">SUM(K8:L8)</f>
        <v>1117</v>
      </c>
      <c r="N8" s="13" t="s">
        <v>57</v>
      </c>
      <c r="O8" s="13" t="s">
        <v>57</v>
      </c>
      <c r="P8" s="14">
        <f t="shared" ref="P8:P31" si="5">SUM(N8:O8)</f>
        <v>0</v>
      </c>
      <c r="Q8" s="3"/>
      <c r="R8" s="3"/>
      <c r="S8" s="3"/>
    </row>
    <row r="9" spans="1:19" ht="40" customHeight="1" x14ac:dyDescent="0.45">
      <c r="A9" s="4" t="s">
        <v>10</v>
      </c>
      <c r="B9" s="15" t="s">
        <v>11</v>
      </c>
      <c r="C9" s="6" t="s">
        <v>57</v>
      </c>
      <c r="D9" s="6">
        <f t="shared" si="1"/>
        <v>0</v>
      </c>
      <c r="E9" s="7" t="s">
        <v>57</v>
      </c>
      <c r="F9" s="7" t="s">
        <v>57</v>
      </c>
      <c r="G9" s="8">
        <f t="shared" si="2"/>
        <v>0</v>
      </c>
      <c r="H9" s="9" t="s">
        <v>57</v>
      </c>
      <c r="I9" s="9" t="s">
        <v>57</v>
      </c>
      <c r="J9" s="10">
        <f t="shared" si="3"/>
        <v>0</v>
      </c>
      <c r="K9" s="11" t="s">
        <v>57</v>
      </c>
      <c r="L9" s="11" t="s">
        <v>57</v>
      </c>
      <c r="M9" s="12">
        <f t="shared" si="4"/>
        <v>0</v>
      </c>
      <c r="N9" s="13" t="s">
        <v>57</v>
      </c>
      <c r="O9" s="13" t="s">
        <v>57</v>
      </c>
      <c r="P9" s="14">
        <f t="shared" si="5"/>
        <v>0</v>
      </c>
      <c r="Q9" s="3"/>
      <c r="R9" s="3"/>
      <c r="S9" s="3"/>
    </row>
    <row r="10" spans="1:19" ht="25" customHeight="1" x14ac:dyDescent="0.45">
      <c r="A10" s="4" t="s">
        <v>12</v>
      </c>
      <c r="B10" s="5" t="s">
        <v>13</v>
      </c>
      <c r="C10" s="6">
        <v>142</v>
      </c>
      <c r="D10" s="6">
        <f t="shared" si="1"/>
        <v>1412</v>
      </c>
      <c r="E10" s="7">
        <v>248</v>
      </c>
      <c r="F10" s="7">
        <v>216</v>
      </c>
      <c r="G10" s="8">
        <f t="shared" si="2"/>
        <v>464</v>
      </c>
      <c r="H10" s="9">
        <v>207</v>
      </c>
      <c r="I10" s="9">
        <v>159</v>
      </c>
      <c r="J10" s="10">
        <f t="shared" si="3"/>
        <v>366</v>
      </c>
      <c r="K10" s="11">
        <v>416</v>
      </c>
      <c r="L10" s="11">
        <v>166</v>
      </c>
      <c r="M10" s="12">
        <f t="shared" si="4"/>
        <v>582</v>
      </c>
      <c r="N10" s="13" t="s">
        <v>57</v>
      </c>
      <c r="O10" s="13" t="s">
        <v>57</v>
      </c>
      <c r="P10" s="14">
        <f t="shared" ref="P10:P29" si="6">SUM(N10:O10)</f>
        <v>0</v>
      </c>
    </row>
    <row r="11" spans="1:19" ht="25" customHeight="1" x14ac:dyDescent="0.45">
      <c r="A11" s="4" t="s">
        <v>14</v>
      </c>
      <c r="B11" s="5" t="s">
        <v>15</v>
      </c>
      <c r="C11" s="6">
        <v>74</v>
      </c>
      <c r="D11" s="6">
        <f t="shared" si="1"/>
        <v>5626</v>
      </c>
      <c r="E11" s="7">
        <v>1568</v>
      </c>
      <c r="F11" s="7">
        <v>1013</v>
      </c>
      <c r="G11" s="8">
        <f t="shared" si="2"/>
        <v>2581</v>
      </c>
      <c r="H11" s="9">
        <v>482</v>
      </c>
      <c r="I11" s="9">
        <v>507</v>
      </c>
      <c r="J11" s="10">
        <f t="shared" si="3"/>
        <v>989</v>
      </c>
      <c r="K11" s="11">
        <v>880</v>
      </c>
      <c r="L11" s="11">
        <v>1175</v>
      </c>
      <c r="M11" s="12">
        <f t="shared" si="4"/>
        <v>2055</v>
      </c>
      <c r="N11" s="13">
        <v>1</v>
      </c>
      <c r="O11" s="13" t="s">
        <v>57</v>
      </c>
      <c r="P11" s="14">
        <f t="shared" si="6"/>
        <v>1</v>
      </c>
    </row>
    <row r="12" spans="1:19" ht="40" customHeight="1" x14ac:dyDescent="0.45">
      <c r="A12" s="4" t="s">
        <v>16</v>
      </c>
      <c r="B12" s="16" t="s">
        <v>17</v>
      </c>
      <c r="C12" s="6">
        <v>65</v>
      </c>
      <c r="D12" s="6">
        <f t="shared" si="1"/>
        <v>500</v>
      </c>
      <c r="E12" s="7">
        <v>154</v>
      </c>
      <c r="F12" s="7">
        <v>113</v>
      </c>
      <c r="G12" s="8">
        <f t="shared" si="2"/>
        <v>267</v>
      </c>
      <c r="H12" s="9">
        <v>29</v>
      </c>
      <c r="I12" s="9">
        <v>32</v>
      </c>
      <c r="J12" s="10">
        <f t="shared" si="3"/>
        <v>61</v>
      </c>
      <c r="K12" s="11">
        <v>127</v>
      </c>
      <c r="L12" s="11">
        <v>45</v>
      </c>
      <c r="M12" s="12">
        <f t="shared" si="4"/>
        <v>172</v>
      </c>
      <c r="N12" s="13" t="s">
        <v>57</v>
      </c>
      <c r="O12" s="13" t="s">
        <v>57</v>
      </c>
      <c r="P12" s="14">
        <f t="shared" si="6"/>
        <v>0</v>
      </c>
    </row>
    <row r="13" spans="1:19" ht="25" customHeight="1" x14ac:dyDescent="0.45">
      <c r="A13" s="4" t="s">
        <v>18</v>
      </c>
      <c r="B13" s="5" t="s">
        <v>19</v>
      </c>
      <c r="C13" s="6">
        <v>3</v>
      </c>
      <c r="D13" s="6">
        <f t="shared" si="1"/>
        <v>18</v>
      </c>
      <c r="E13" s="7">
        <v>2</v>
      </c>
      <c r="F13" s="7">
        <v>2</v>
      </c>
      <c r="G13" s="8">
        <f t="shared" si="2"/>
        <v>4</v>
      </c>
      <c r="H13" s="9">
        <v>13</v>
      </c>
      <c r="I13" s="9">
        <v>1</v>
      </c>
      <c r="J13" s="10">
        <f t="shared" si="3"/>
        <v>14</v>
      </c>
      <c r="K13" s="11" t="s">
        <v>57</v>
      </c>
      <c r="L13" s="11" t="s">
        <v>57</v>
      </c>
      <c r="M13" s="12">
        <f t="shared" si="4"/>
        <v>0</v>
      </c>
      <c r="N13" s="13" t="s">
        <v>57</v>
      </c>
      <c r="O13" s="13" t="s">
        <v>57</v>
      </c>
      <c r="P13" s="14">
        <f t="shared" si="6"/>
        <v>0</v>
      </c>
    </row>
    <row r="14" spans="1:19" ht="40" customHeight="1" x14ac:dyDescent="0.45">
      <c r="A14" s="4" t="s">
        <v>20</v>
      </c>
      <c r="B14" s="16" t="s">
        <v>21</v>
      </c>
      <c r="C14" s="6">
        <v>21</v>
      </c>
      <c r="D14" s="6">
        <f t="shared" si="1"/>
        <v>239</v>
      </c>
      <c r="E14" s="7">
        <v>37</v>
      </c>
      <c r="F14" s="7">
        <v>31</v>
      </c>
      <c r="G14" s="8">
        <f t="shared" si="2"/>
        <v>68</v>
      </c>
      <c r="H14" s="9">
        <v>7</v>
      </c>
      <c r="I14" s="9">
        <v>2</v>
      </c>
      <c r="J14" s="10">
        <f t="shared" si="3"/>
        <v>9</v>
      </c>
      <c r="K14" s="11">
        <v>129</v>
      </c>
      <c r="L14" s="11">
        <v>33</v>
      </c>
      <c r="M14" s="12">
        <f t="shared" si="4"/>
        <v>162</v>
      </c>
      <c r="N14" s="13" t="s">
        <v>57</v>
      </c>
      <c r="O14" s="13" t="s">
        <v>57</v>
      </c>
      <c r="P14" s="14">
        <f t="shared" si="6"/>
        <v>0</v>
      </c>
    </row>
    <row r="15" spans="1:19" ht="40" customHeight="1" x14ac:dyDescent="0.45">
      <c r="A15" s="4" t="s">
        <v>22</v>
      </c>
      <c r="B15" s="16" t="s">
        <v>23</v>
      </c>
      <c r="C15" s="6">
        <v>367</v>
      </c>
      <c r="D15" s="6">
        <f t="shared" si="1"/>
        <v>2035</v>
      </c>
      <c r="E15" s="7">
        <v>187</v>
      </c>
      <c r="F15" s="7">
        <v>187</v>
      </c>
      <c r="G15" s="8">
        <f t="shared" si="2"/>
        <v>374</v>
      </c>
      <c r="H15" s="9">
        <v>261</v>
      </c>
      <c r="I15" s="9">
        <v>389</v>
      </c>
      <c r="J15" s="10">
        <f t="shared" si="3"/>
        <v>650</v>
      </c>
      <c r="K15" s="11">
        <v>578</v>
      </c>
      <c r="L15" s="11">
        <v>433</v>
      </c>
      <c r="M15" s="12">
        <f t="shared" si="4"/>
        <v>1011</v>
      </c>
      <c r="N15" s="13" t="s">
        <v>57</v>
      </c>
      <c r="O15" s="13" t="s">
        <v>57</v>
      </c>
      <c r="P15" s="14">
        <f t="shared" si="6"/>
        <v>0</v>
      </c>
    </row>
    <row r="16" spans="1:19" ht="25" customHeight="1" x14ac:dyDescent="0.45">
      <c r="A16" s="4" t="s">
        <v>24</v>
      </c>
      <c r="B16" s="16" t="s">
        <v>25</v>
      </c>
      <c r="C16" s="6">
        <v>6</v>
      </c>
      <c r="D16" s="6">
        <f t="shared" si="1"/>
        <v>29</v>
      </c>
      <c r="E16" s="7" t="s">
        <v>57</v>
      </c>
      <c r="F16" s="7" t="s">
        <v>57</v>
      </c>
      <c r="G16" s="8">
        <f t="shared" si="2"/>
        <v>0</v>
      </c>
      <c r="H16" s="9">
        <v>2</v>
      </c>
      <c r="I16" s="9">
        <v>1</v>
      </c>
      <c r="J16" s="10">
        <f t="shared" si="3"/>
        <v>3</v>
      </c>
      <c r="K16" s="11">
        <v>16</v>
      </c>
      <c r="L16" s="11">
        <v>10</v>
      </c>
      <c r="M16" s="12">
        <f t="shared" si="4"/>
        <v>26</v>
      </c>
      <c r="N16" s="13" t="s">
        <v>57</v>
      </c>
      <c r="O16" s="13" t="s">
        <v>57</v>
      </c>
      <c r="P16" s="14">
        <f t="shared" si="6"/>
        <v>0</v>
      </c>
    </row>
    <row r="17" spans="1:16" ht="25" customHeight="1" x14ac:dyDescent="0.45">
      <c r="A17" s="4" t="s">
        <v>26</v>
      </c>
      <c r="B17" s="16" t="s">
        <v>27</v>
      </c>
      <c r="C17" s="6">
        <v>91</v>
      </c>
      <c r="D17" s="6">
        <f t="shared" si="1"/>
        <v>594</v>
      </c>
      <c r="E17" s="7">
        <v>59</v>
      </c>
      <c r="F17" s="7">
        <v>50</v>
      </c>
      <c r="G17" s="8">
        <f t="shared" si="2"/>
        <v>109</v>
      </c>
      <c r="H17" s="9">
        <v>44</v>
      </c>
      <c r="I17" s="9">
        <v>16</v>
      </c>
      <c r="J17" s="10">
        <f t="shared" si="3"/>
        <v>60</v>
      </c>
      <c r="K17" s="11">
        <v>296</v>
      </c>
      <c r="L17" s="11">
        <v>129</v>
      </c>
      <c r="M17" s="12">
        <f t="shared" si="4"/>
        <v>425</v>
      </c>
      <c r="N17" s="13" t="s">
        <v>57</v>
      </c>
      <c r="O17" s="13" t="s">
        <v>57</v>
      </c>
      <c r="P17" s="14">
        <f t="shared" si="6"/>
        <v>0</v>
      </c>
    </row>
    <row r="18" spans="1:16" ht="25" customHeight="1" x14ac:dyDescent="0.45">
      <c r="A18" s="4" t="s">
        <v>28</v>
      </c>
      <c r="B18" s="16" t="s">
        <v>29</v>
      </c>
      <c r="C18" s="6">
        <v>73</v>
      </c>
      <c r="D18" s="6">
        <f t="shared" si="1"/>
        <v>439</v>
      </c>
      <c r="E18" s="7">
        <v>174</v>
      </c>
      <c r="F18" s="7">
        <v>93</v>
      </c>
      <c r="G18" s="8">
        <f t="shared" si="2"/>
        <v>267</v>
      </c>
      <c r="H18" s="9">
        <v>62</v>
      </c>
      <c r="I18" s="9">
        <v>75</v>
      </c>
      <c r="J18" s="10">
        <f t="shared" si="3"/>
        <v>137</v>
      </c>
      <c r="K18" s="11">
        <v>27</v>
      </c>
      <c r="L18" s="11">
        <v>8</v>
      </c>
      <c r="M18" s="12">
        <f t="shared" si="4"/>
        <v>35</v>
      </c>
      <c r="N18" s="13" t="s">
        <v>57</v>
      </c>
      <c r="O18" s="13" t="s">
        <v>57</v>
      </c>
      <c r="P18" s="14">
        <f t="shared" si="6"/>
        <v>0</v>
      </c>
    </row>
    <row r="19" spans="1:16" ht="40" customHeight="1" x14ac:dyDescent="0.45">
      <c r="A19" s="4" t="s">
        <v>30</v>
      </c>
      <c r="B19" s="25" t="s">
        <v>31</v>
      </c>
      <c r="C19" s="6">
        <v>26</v>
      </c>
      <c r="D19" s="6">
        <f t="shared" si="1"/>
        <v>246</v>
      </c>
      <c r="E19" s="7">
        <v>26</v>
      </c>
      <c r="F19" s="7">
        <v>19</v>
      </c>
      <c r="G19" s="8">
        <f t="shared" si="2"/>
        <v>45</v>
      </c>
      <c r="H19" s="9">
        <v>8</v>
      </c>
      <c r="I19" s="9">
        <v>9</v>
      </c>
      <c r="J19" s="10">
        <f t="shared" si="3"/>
        <v>17</v>
      </c>
      <c r="K19" s="11">
        <v>102</v>
      </c>
      <c r="L19" s="11">
        <v>82</v>
      </c>
      <c r="M19" s="12">
        <f t="shared" si="4"/>
        <v>184</v>
      </c>
      <c r="N19" s="13" t="s">
        <v>57</v>
      </c>
      <c r="O19" s="13" t="s">
        <v>57</v>
      </c>
      <c r="P19" s="14">
        <f t="shared" si="6"/>
        <v>0</v>
      </c>
    </row>
    <row r="20" spans="1:16" ht="40" customHeight="1" x14ac:dyDescent="0.45">
      <c r="A20" s="4" t="s">
        <v>32</v>
      </c>
      <c r="B20" s="16" t="s">
        <v>33</v>
      </c>
      <c r="C20" s="6">
        <v>33</v>
      </c>
      <c r="D20" s="6">
        <f t="shared" si="1"/>
        <v>1529</v>
      </c>
      <c r="E20" s="7">
        <v>141</v>
      </c>
      <c r="F20" s="7">
        <v>140</v>
      </c>
      <c r="G20" s="8">
        <f t="shared" si="2"/>
        <v>281</v>
      </c>
      <c r="H20" s="9">
        <v>21</v>
      </c>
      <c r="I20" s="9">
        <v>22</v>
      </c>
      <c r="J20" s="10">
        <f t="shared" si="3"/>
        <v>43</v>
      </c>
      <c r="K20" s="11">
        <v>687</v>
      </c>
      <c r="L20" s="11">
        <v>518</v>
      </c>
      <c r="M20" s="12">
        <f t="shared" si="4"/>
        <v>1205</v>
      </c>
      <c r="N20" s="13" t="s">
        <v>57</v>
      </c>
      <c r="O20" s="13" t="s">
        <v>57</v>
      </c>
      <c r="P20" s="14">
        <f t="shared" si="6"/>
        <v>0</v>
      </c>
    </row>
    <row r="21" spans="1:16" ht="25" customHeight="1" x14ac:dyDescent="0.45">
      <c r="A21" s="4" t="s">
        <v>34</v>
      </c>
      <c r="B21" s="16" t="s">
        <v>35</v>
      </c>
      <c r="C21" s="6">
        <v>1</v>
      </c>
      <c r="D21" s="6">
        <f t="shared" si="1"/>
        <v>1</v>
      </c>
      <c r="E21" s="7" t="s">
        <v>57</v>
      </c>
      <c r="F21" s="7" t="s">
        <v>57</v>
      </c>
      <c r="G21" s="8">
        <f t="shared" si="2"/>
        <v>0</v>
      </c>
      <c r="H21" s="9">
        <v>1</v>
      </c>
      <c r="I21" s="9" t="s">
        <v>57</v>
      </c>
      <c r="J21" s="10">
        <f t="shared" si="3"/>
        <v>1</v>
      </c>
      <c r="K21" s="11" t="s">
        <v>57</v>
      </c>
      <c r="L21" s="11" t="s">
        <v>57</v>
      </c>
      <c r="M21" s="12">
        <f t="shared" si="4"/>
        <v>0</v>
      </c>
      <c r="N21" s="13" t="s">
        <v>57</v>
      </c>
      <c r="O21" s="13" t="s">
        <v>57</v>
      </c>
      <c r="P21" s="14">
        <f t="shared" si="6"/>
        <v>0</v>
      </c>
    </row>
    <row r="22" spans="1:16" ht="40" customHeight="1" x14ac:dyDescent="0.45">
      <c r="A22" s="4" t="s">
        <v>36</v>
      </c>
      <c r="B22" s="26" t="s">
        <v>37</v>
      </c>
      <c r="C22" s="6">
        <v>19</v>
      </c>
      <c r="D22" s="6">
        <f t="shared" si="1"/>
        <v>551</v>
      </c>
      <c r="E22" s="7">
        <v>8</v>
      </c>
      <c r="F22" s="7">
        <v>4</v>
      </c>
      <c r="G22" s="8">
        <f t="shared" si="2"/>
        <v>12</v>
      </c>
      <c r="H22" s="9">
        <v>34</v>
      </c>
      <c r="I22" s="9">
        <v>73</v>
      </c>
      <c r="J22" s="10">
        <f t="shared" si="3"/>
        <v>107</v>
      </c>
      <c r="K22" s="11">
        <v>295</v>
      </c>
      <c r="L22" s="11">
        <v>137</v>
      </c>
      <c r="M22" s="12">
        <f t="shared" si="4"/>
        <v>432</v>
      </c>
      <c r="N22" s="13" t="s">
        <v>57</v>
      </c>
      <c r="O22" s="13" t="s">
        <v>57</v>
      </c>
      <c r="P22" s="14">
        <f t="shared" si="6"/>
        <v>0</v>
      </c>
    </row>
    <row r="23" spans="1:16" ht="40" customHeight="1" x14ac:dyDescent="0.45">
      <c r="A23" s="4" t="s">
        <v>38</v>
      </c>
      <c r="B23" s="16" t="s">
        <v>39</v>
      </c>
      <c r="C23" s="6">
        <v>14</v>
      </c>
      <c r="D23" s="6">
        <f t="shared" si="1"/>
        <v>111</v>
      </c>
      <c r="E23" s="7">
        <v>45</v>
      </c>
      <c r="F23" s="7">
        <v>25</v>
      </c>
      <c r="G23" s="8">
        <f t="shared" si="2"/>
        <v>70</v>
      </c>
      <c r="H23" s="9">
        <v>4</v>
      </c>
      <c r="I23" s="9">
        <v>3</v>
      </c>
      <c r="J23" s="10">
        <f t="shared" si="3"/>
        <v>7</v>
      </c>
      <c r="K23" s="11">
        <v>27</v>
      </c>
      <c r="L23" s="11">
        <v>7</v>
      </c>
      <c r="M23" s="12">
        <f t="shared" si="4"/>
        <v>34</v>
      </c>
      <c r="N23" s="13" t="s">
        <v>57</v>
      </c>
      <c r="O23" s="13" t="s">
        <v>57</v>
      </c>
      <c r="P23" s="14">
        <f t="shared" si="6"/>
        <v>0</v>
      </c>
    </row>
    <row r="24" spans="1:16" ht="40" customHeight="1" x14ac:dyDescent="0.45">
      <c r="A24" s="4" t="s">
        <v>40</v>
      </c>
      <c r="B24" s="16" t="s">
        <v>41</v>
      </c>
      <c r="C24" s="6">
        <v>469</v>
      </c>
      <c r="D24" s="6">
        <f t="shared" si="1"/>
        <v>1239</v>
      </c>
      <c r="E24" s="7">
        <v>305</v>
      </c>
      <c r="F24" s="7">
        <v>250</v>
      </c>
      <c r="G24" s="8">
        <f t="shared" si="2"/>
        <v>555</v>
      </c>
      <c r="H24" s="9">
        <v>167</v>
      </c>
      <c r="I24" s="9">
        <v>170</v>
      </c>
      <c r="J24" s="10">
        <f t="shared" si="3"/>
        <v>337</v>
      </c>
      <c r="K24" s="11">
        <v>221</v>
      </c>
      <c r="L24" s="11">
        <v>126</v>
      </c>
      <c r="M24" s="12">
        <f t="shared" si="4"/>
        <v>347</v>
      </c>
      <c r="N24" s="13" t="s">
        <v>57</v>
      </c>
      <c r="O24" s="13" t="s">
        <v>57</v>
      </c>
      <c r="P24" s="14">
        <f t="shared" si="6"/>
        <v>0</v>
      </c>
    </row>
    <row r="25" spans="1:16" ht="25" customHeight="1" x14ac:dyDescent="0.45">
      <c r="A25" s="4" t="s">
        <v>42</v>
      </c>
      <c r="B25" s="16" t="s">
        <v>43</v>
      </c>
      <c r="C25" s="6">
        <v>29</v>
      </c>
      <c r="D25" s="6">
        <f t="shared" si="1"/>
        <v>58</v>
      </c>
      <c r="E25" s="7">
        <v>9</v>
      </c>
      <c r="F25" s="7">
        <v>7</v>
      </c>
      <c r="G25" s="8">
        <f t="shared" si="2"/>
        <v>16</v>
      </c>
      <c r="H25" s="9">
        <v>13</v>
      </c>
      <c r="I25" s="9">
        <v>3</v>
      </c>
      <c r="J25" s="10">
        <f t="shared" si="3"/>
        <v>16</v>
      </c>
      <c r="K25" s="11">
        <v>20</v>
      </c>
      <c r="L25" s="11">
        <v>6</v>
      </c>
      <c r="M25" s="12">
        <f t="shared" si="4"/>
        <v>26</v>
      </c>
      <c r="N25" s="13" t="s">
        <v>57</v>
      </c>
      <c r="O25" s="13" t="s">
        <v>57</v>
      </c>
      <c r="P25" s="14">
        <f t="shared" si="6"/>
        <v>0</v>
      </c>
    </row>
    <row r="26" spans="1:16" ht="25" customHeight="1" x14ac:dyDescent="0.45">
      <c r="A26" s="4" t="s">
        <v>44</v>
      </c>
      <c r="B26" s="16" t="s">
        <v>45</v>
      </c>
      <c r="C26" s="6">
        <v>37</v>
      </c>
      <c r="D26" s="6">
        <f t="shared" si="1"/>
        <v>212</v>
      </c>
      <c r="E26" s="7">
        <v>11</v>
      </c>
      <c r="F26" s="7">
        <v>9</v>
      </c>
      <c r="G26" s="8">
        <f t="shared" si="2"/>
        <v>20</v>
      </c>
      <c r="H26" s="9">
        <v>101</v>
      </c>
      <c r="I26" s="9">
        <v>64</v>
      </c>
      <c r="J26" s="10">
        <f t="shared" si="3"/>
        <v>165</v>
      </c>
      <c r="K26" s="11">
        <v>20</v>
      </c>
      <c r="L26" s="11">
        <v>7</v>
      </c>
      <c r="M26" s="12">
        <f t="shared" si="4"/>
        <v>27</v>
      </c>
      <c r="N26" s="13" t="s">
        <v>57</v>
      </c>
      <c r="O26" s="13" t="s">
        <v>57</v>
      </c>
      <c r="P26" s="14">
        <f t="shared" si="6"/>
        <v>0</v>
      </c>
    </row>
    <row r="27" spans="1:16" ht="40" customHeight="1" x14ac:dyDescent="0.45">
      <c r="A27" s="4" t="s">
        <v>46</v>
      </c>
      <c r="B27" s="16" t="s">
        <v>47</v>
      </c>
      <c r="C27" s="6">
        <v>9</v>
      </c>
      <c r="D27" s="6">
        <f t="shared" si="1"/>
        <v>23</v>
      </c>
      <c r="E27" s="7">
        <v>2</v>
      </c>
      <c r="F27" s="7">
        <v>2</v>
      </c>
      <c r="G27" s="8">
        <f t="shared" si="2"/>
        <v>4</v>
      </c>
      <c r="H27" s="9">
        <v>4</v>
      </c>
      <c r="I27" s="9">
        <v>5</v>
      </c>
      <c r="J27" s="10">
        <f t="shared" si="3"/>
        <v>9</v>
      </c>
      <c r="K27" s="11">
        <v>5</v>
      </c>
      <c r="L27" s="11">
        <v>5</v>
      </c>
      <c r="M27" s="12">
        <f t="shared" si="4"/>
        <v>10</v>
      </c>
      <c r="N27" s="13" t="s">
        <v>57</v>
      </c>
      <c r="O27" s="13" t="s">
        <v>57</v>
      </c>
      <c r="P27" s="14">
        <f t="shared" si="6"/>
        <v>0</v>
      </c>
    </row>
    <row r="28" spans="1:16" ht="40" customHeight="1" x14ac:dyDescent="0.45">
      <c r="A28" s="4" t="s">
        <v>48</v>
      </c>
      <c r="B28" s="16" t="s">
        <v>49</v>
      </c>
      <c r="C28" s="6">
        <v>425</v>
      </c>
      <c r="D28" s="6">
        <f t="shared" si="1"/>
        <v>1436</v>
      </c>
      <c r="E28" s="7">
        <v>277</v>
      </c>
      <c r="F28" s="7">
        <v>225</v>
      </c>
      <c r="G28" s="8">
        <f t="shared" si="2"/>
        <v>502</v>
      </c>
      <c r="H28" s="9">
        <v>106</v>
      </c>
      <c r="I28" s="9">
        <v>139</v>
      </c>
      <c r="J28" s="10">
        <f t="shared" si="3"/>
        <v>245</v>
      </c>
      <c r="K28" s="11">
        <v>400</v>
      </c>
      <c r="L28" s="11">
        <v>289</v>
      </c>
      <c r="M28" s="12">
        <f t="shared" si="4"/>
        <v>689</v>
      </c>
      <c r="N28" s="13" t="s">
        <v>57</v>
      </c>
      <c r="O28" s="13" t="s">
        <v>57</v>
      </c>
      <c r="P28" s="14">
        <f t="shared" si="6"/>
        <v>0</v>
      </c>
    </row>
    <row r="29" spans="1:16" ht="25" customHeight="1" x14ac:dyDescent="0.45">
      <c r="A29" s="4" t="s">
        <v>50</v>
      </c>
      <c r="B29" s="16" t="s">
        <v>51</v>
      </c>
      <c r="C29" s="6" t="s">
        <v>57</v>
      </c>
      <c r="D29" s="6">
        <f t="shared" si="1"/>
        <v>0</v>
      </c>
      <c r="E29" s="7" t="s">
        <v>57</v>
      </c>
      <c r="F29" s="7" t="s">
        <v>57</v>
      </c>
      <c r="G29" s="8">
        <f t="shared" si="2"/>
        <v>0</v>
      </c>
      <c r="H29" s="9" t="s">
        <v>57</v>
      </c>
      <c r="I29" s="9" t="s">
        <v>57</v>
      </c>
      <c r="J29" s="10">
        <f t="shared" si="3"/>
        <v>0</v>
      </c>
      <c r="K29" s="11" t="s">
        <v>57</v>
      </c>
      <c r="L29" s="11" t="s">
        <v>57</v>
      </c>
      <c r="M29" s="12">
        <f t="shared" si="4"/>
        <v>0</v>
      </c>
      <c r="N29" s="13" t="s">
        <v>57</v>
      </c>
      <c r="O29" s="13" t="s">
        <v>57</v>
      </c>
      <c r="P29" s="14">
        <f t="shared" si="6"/>
        <v>0</v>
      </c>
    </row>
    <row r="30" spans="1:16" ht="25" customHeight="1" x14ac:dyDescent="0.45">
      <c r="A30" s="4" t="s">
        <v>52</v>
      </c>
      <c r="B30" s="16" t="s">
        <v>53</v>
      </c>
      <c r="C30" s="6">
        <v>847</v>
      </c>
      <c r="D30" s="6">
        <f t="shared" ref="D30" si="7">SUM(G30+J30+M30+P30)</f>
        <v>1277</v>
      </c>
      <c r="E30" s="7">
        <v>54</v>
      </c>
      <c r="F30" s="7">
        <v>159</v>
      </c>
      <c r="G30" s="8">
        <f t="shared" ref="G30" si="8">SUM(E30:F30)</f>
        <v>213</v>
      </c>
      <c r="H30" s="9">
        <v>84</v>
      </c>
      <c r="I30" s="9">
        <v>514</v>
      </c>
      <c r="J30" s="10">
        <f t="shared" ref="J30" si="9">SUM(H30:I30)</f>
        <v>598</v>
      </c>
      <c r="K30" s="11">
        <v>139</v>
      </c>
      <c r="L30" s="11">
        <v>327</v>
      </c>
      <c r="M30" s="12">
        <f t="shared" ref="M30" si="10">SUM(K30:L30)</f>
        <v>466</v>
      </c>
      <c r="N30" s="13" t="s">
        <v>57</v>
      </c>
      <c r="O30" s="13" t="s">
        <v>57</v>
      </c>
      <c r="P30" s="14">
        <f t="shared" ref="P30" si="11">SUM(N30:O30)</f>
        <v>0</v>
      </c>
    </row>
    <row r="31" spans="1:16" ht="25" customHeight="1" x14ac:dyDescent="0.45">
      <c r="A31" s="4" t="s">
        <v>64</v>
      </c>
      <c r="B31" s="16" t="s">
        <v>65</v>
      </c>
      <c r="C31" s="6">
        <v>1</v>
      </c>
      <c r="D31" s="6">
        <f t="shared" si="1"/>
        <v>1</v>
      </c>
      <c r="E31" s="7" t="s">
        <v>57</v>
      </c>
      <c r="F31" s="7" t="s">
        <v>57</v>
      </c>
      <c r="G31" s="8">
        <f t="shared" ref="G31" si="12">SUM(E31:F31)</f>
        <v>0</v>
      </c>
      <c r="H31" s="9" t="s">
        <v>57</v>
      </c>
      <c r="I31" s="9" t="s">
        <v>57</v>
      </c>
      <c r="J31" s="10">
        <f t="shared" si="3"/>
        <v>0</v>
      </c>
      <c r="K31" s="11">
        <v>1</v>
      </c>
      <c r="L31" s="11" t="s">
        <v>57</v>
      </c>
      <c r="M31" s="12">
        <f t="shared" si="4"/>
        <v>1</v>
      </c>
      <c r="N31" s="13" t="s">
        <v>57</v>
      </c>
      <c r="O31" s="13" t="s">
        <v>57</v>
      </c>
      <c r="P31" s="14">
        <f t="shared" si="5"/>
        <v>0</v>
      </c>
    </row>
    <row r="32" spans="1:16" ht="35" customHeight="1" x14ac:dyDescent="0.45">
      <c r="A32" s="35" t="s">
        <v>54</v>
      </c>
      <c r="B32" s="35"/>
      <c r="C32" s="17">
        <f>SUM(C6:C31)</f>
        <v>5290</v>
      </c>
      <c r="D32" s="17">
        <f>SUM(D6:D31)</f>
        <v>30118</v>
      </c>
      <c r="E32" s="18">
        <f>SUM(E6:E31)</f>
        <v>7402</v>
      </c>
      <c r="F32" s="18">
        <f t="shared" ref="F32:P32" si="13">SUM(F6:F31)</f>
        <v>6384</v>
      </c>
      <c r="G32" s="18">
        <f t="shared" si="13"/>
        <v>13786</v>
      </c>
      <c r="H32" s="19">
        <f t="shared" si="13"/>
        <v>2604</v>
      </c>
      <c r="I32" s="19">
        <f t="shared" si="13"/>
        <v>2907</v>
      </c>
      <c r="J32" s="20">
        <f t="shared" ref="J32" si="14">SUM(H32:I32)</f>
        <v>5511</v>
      </c>
      <c r="K32" s="21">
        <f t="shared" ref="K32:L32" si="15">SUM(K6:K31)</f>
        <v>6128</v>
      </c>
      <c r="L32" s="21">
        <f t="shared" si="15"/>
        <v>4692</v>
      </c>
      <c r="M32" s="22">
        <f t="shared" ref="M32" si="16">SUM(K32:L32)</f>
        <v>10820</v>
      </c>
      <c r="N32" s="23">
        <f t="shared" si="13"/>
        <v>1</v>
      </c>
      <c r="O32" s="23">
        <f t="shared" si="13"/>
        <v>0</v>
      </c>
      <c r="P32" s="23">
        <f t="shared" si="13"/>
        <v>1</v>
      </c>
    </row>
    <row r="33" spans="1:16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</sheetData>
  <mergeCells count="12">
    <mergeCell ref="A32:B32"/>
    <mergeCell ref="A1:P1"/>
    <mergeCell ref="A2:P2"/>
    <mergeCell ref="A3:P3"/>
    <mergeCell ref="A4:A5"/>
    <mergeCell ref="B4:B5"/>
    <mergeCell ref="C4:C5"/>
    <mergeCell ref="D4:D5"/>
    <mergeCell ref="E4:G4"/>
    <mergeCell ref="H4:J4"/>
    <mergeCell ref="N4:P4"/>
    <mergeCell ref="K4:M4"/>
  </mergeCells>
  <phoneticPr fontId="14" type="noConversion"/>
  <pageMargins left="0.15748031496062992" right="0.15748031496062992" top="0.44" bottom="0.19685039370078741" header="0.15748031496062992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2023-01-08T07:49:12Z</cp:lastPrinted>
  <dcterms:created xsi:type="dcterms:W3CDTF">2022-11-04T06:07:26Z</dcterms:created>
  <dcterms:modified xsi:type="dcterms:W3CDTF">2023-01-10T09:24:56Z</dcterms:modified>
</cp:coreProperties>
</file>